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Vyhodnocení" sheetId="1" r:id="rId1"/>
    <sheet name="Vyhodnocení 2" sheetId="2" r:id="rId2"/>
  </sheets>
  <definedNames/>
  <calcPr fullCalcOnLoad="1"/>
</workbook>
</file>

<file path=xl/sharedStrings.xml><?xml version="1.0" encoding="utf-8"?>
<sst xmlns="http://schemas.openxmlformats.org/spreadsheetml/2006/main" count="136" uniqueCount="111">
  <si>
    <t>disertace, diplomové práce</t>
  </si>
  <si>
    <t xml:space="preserve">    předkládány do RIV</t>
  </si>
  <si>
    <t>výsledky-počty</t>
  </si>
  <si>
    <t xml:space="preserve"> č.projektu</t>
  </si>
  <si>
    <t xml:space="preserve"> excelence(ocenění)</t>
  </si>
  <si>
    <t xml:space="preserve">   ostatní</t>
  </si>
  <si>
    <t>SP/2010205</t>
  </si>
  <si>
    <t>Název projektu</t>
  </si>
  <si>
    <t>Řešitel</t>
  </si>
  <si>
    <t>Numerické modelování a experimentální vyšetřování mechanických jevů.</t>
  </si>
  <si>
    <t>SP/2010147</t>
  </si>
  <si>
    <t>doc. Ing. Jiří Podešva, Ph.D.</t>
  </si>
  <si>
    <t>Modelování dynamiky tekutinových prvků a systémů</t>
  </si>
  <si>
    <t>SP/201049</t>
  </si>
  <si>
    <t>Ing. Kamil Fojtášek</t>
  </si>
  <si>
    <t>Experimentální a numerické modelování s aplikací na železniční a automobilový průmysl</t>
  </si>
  <si>
    <t>SP/2010171</t>
  </si>
  <si>
    <t>Výzkum závislosti štípacích sil v závislosti na tvaru klínu a  druhu štípaného dřeva</t>
  </si>
  <si>
    <t>SP/201090</t>
  </si>
  <si>
    <t>Ing. Oldřich Učeň, Ph.D.</t>
  </si>
  <si>
    <t>Zkoumání závislosti měrné hmotnosti pelet na vybraných vstupních parametrech procesu peletování</t>
  </si>
  <si>
    <t>SP/2010118</t>
  </si>
  <si>
    <t>Ing. Petra Židková</t>
  </si>
  <si>
    <t>Výzkumná měření na inovovaných typech zevních fixátorů ve spolupráci s FNsP Ostrava-Poruba</t>
  </si>
  <si>
    <t>SP/2010119</t>
  </si>
  <si>
    <t>Dr.Ing. Jaroslav Melecký</t>
  </si>
  <si>
    <t>Zařízení pro zvyšování životnosti konstrukce a pohonů jeřábů eliminací šikmého běhu</t>
  </si>
  <si>
    <t>SP/2010209</t>
  </si>
  <si>
    <t>doc. Ing. Leopold Hrabovský, Ph.D.</t>
  </si>
  <si>
    <t>Matematické modelování predikce chování operátora dopravního prostředku s ohledem na bezpečnost v dopravních systémech</t>
  </si>
  <si>
    <t>SP/2010105</t>
  </si>
  <si>
    <t>Ing. Dušan Teichmann, Ph.D.</t>
  </si>
  <si>
    <t>Výzkum specifických vlastností jemných, superjemných a nanometrických struktur</t>
  </si>
  <si>
    <t>SP/201037</t>
  </si>
  <si>
    <t>Ing. Aleš Procházka</t>
  </si>
  <si>
    <t>Verifikační standardy metody DEM v oblasti procesů partikulárních hmot</t>
  </si>
  <si>
    <t>SP/2010182</t>
  </si>
  <si>
    <t>Ing. Jiří Rozbroj</t>
  </si>
  <si>
    <t>SP/201044</t>
  </si>
  <si>
    <t>doc. Ing. Josef Novák, CSc.</t>
  </si>
  <si>
    <t>Studium mikrostruktury progresivní modifikované žárupevné oceli po dlouhodobé vysokoteplotní expozici.</t>
  </si>
  <si>
    <t>SP/201063</t>
  </si>
  <si>
    <t>doc. Ing. Drahomír Schwarz, CSc.</t>
  </si>
  <si>
    <t>Technologický design – numerické a fyzikální modelování</t>
  </si>
  <si>
    <t>SP/201091</t>
  </si>
  <si>
    <t>prof. Ing. Radek Čada, CSc.</t>
  </si>
  <si>
    <t>Vývoj povlaků s vysokými užitnými vlastnostmi pro využití ve strojírenství</t>
  </si>
  <si>
    <t>SP/2010133</t>
  </si>
  <si>
    <t>doc. Ing. František Kristofory, CSc.</t>
  </si>
  <si>
    <t>Vliv dynamických jevů třískového obrábění na kvalitu obrobku</t>
  </si>
  <si>
    <t>SP/20105</t>
  </si>
  <si>
    <t>Ing. Robert Čep, Ph.D.</t>
  </si>
  <si>
    <t>Zařízení pro měření destruktivního působení vandalismu</t>
  </si>
  <si>
    <t>SP/2010213</t>
  </si>
  <si>
    <t>doc. Ing. Zdeněk Folta, Ph.D.</t>
  </si>
  <si>
    <t>Nové přístupy k počítačovému řízení a diagnostice technologických procesů</t>
  </si>
  <si>
    <t>SP/201030</t>
  </si>
  <si>
    <t>prof. Ing. Jiří Tůma, CSc.</t>
  </si>
  <si>
    <t>Efektory pro mobilní roboty</t>
  </si>
  <si>
    <t>SP/201071</t>
  </si>
  <si>
    <t>Ing. Václav Krys</t>
  </si>
  <si>
    <t>Výzkum v oblasti rozvoje pyrolýzní technologie</t>
  </si>
  <si>
    <t>SP/201092</t>
  </si>
  <si>
    <t>prof. Ing. Dagmar Juchelková, Ph.D.</t>
  </si>
  <si>
    <t>Kompletace a odzkoušení jednotky pro měření přestupů tepla</t>
  </si>
  <si>
    <t>SP/2010128</t>
  </si>
  <si>
    <t>doc. Ing. Zdeněk Kadlec, Ph.D.</t>
  </si>
  <si>
    <t>Studie tvorby tuhých znečišťujících látek v průběhu spalovacího procesu u malých spalovacích zdrojů</t>
  </si>
  <si>
    <t>Separace CO2 z paroplynové směsi v separačním parogenerátoru</t>
  </si>
  <si>
    <t>SP/201088</t>
  </si>
  <si>
    <t>Ing. David Kupka</t>
  </si>
  <si>
    <t>Způsobilé náklady projektu celkem</t>
  </si>
  <si>
    <t>Způsobilé osobní náklady celkem</t>
  </si>
  <si>
    <t>Osobní náklady studentů (včetně stipendií)</t>
  </si>
  <si>
    <t>Datum ukončení projektu</t>
  </si>
  <si>
    <t>Způsobilé náklady na org.konference</t>
  </si>
  <si>
    <t>Ing. Michal Branc</t>
  </si>
  <si>
    <t>31.12.2010</t>
  </si>
  <si>
    <t>S</t>
  </si>
  <si>
    <t>P</t>
  </si>
  <si>
    <t>Výzkum a vývoj vize moderního digitálního podniku</t>
  </si>
  <si>
    <t>11-3 metodiky, konference, publikace  v zápisech</t>
  </si>
  <si>
    <t>1-funkční vzorek</t>
  </si>
  <si>
    <t>3-1článek v recenz. časopise</t>
  </si>
  <si>
    <t>1-článek v recenz. časopise</t>
  </si>
  <si>
    <t>2-2články tuzemské DIAGO 2010</t>
  </si>
  <si>
    <t>5-2 články v recenz. časopise, 3 články v časopisech</t>
  </si>
  <si>
    <t>1-užitný vzor</t>
  </si>
  <si>
    <t>1-jeden článek v recenz. časopise</t>
  </si>
  <si>
    <t>12-tři postery, pět článků na mezinárodních konf., jednou SCOPUS, jeden impact, 1 web of knowledge</t>
  </si>
  <si>
    <t>7 -4 recenzované články,1 sborník, 2 články do časopisů</t>
  </si>
  <si>
    <t>2- 2 články ve sbornících</t>
  </si>
  <si>
    <t>4-1 web of knowledge, 1 poster, 2 články (časopis)</t>
  </si>
  <si>
    <t>19-16 publikací (časopisy, sborník), 3 ověřené technologie</t>
  </si>
  <si>
    <t>3-funkční vzorek</t>
  </si>
  <si>
    <t>17-16 SW, 1 funkční vzor</t>
  </si>
  <si>
    <t>2-1 funkční vzorek,1 funkční vzorek</t>
  </si>
  <si>
    <t>3- 1 SW, 1 článek v recenz. časopise, 1 mezinárodní konference</t>
  </si>
  <si>
    <t>1-článek</t>
  </si>
  <si>
    <t>3-3 články v recenz. Časopise</t>
  </si>
  <si>
    <t>1-poster</t>
  </si>
  <si>
    <t>3-1 článek, 2 zprávy</t>
  </si>
  <si>
    <t>doc. Ing. Radim Halama, Ph.D.</t>
  </si>
  <si>
    <t>poster - 1</t>
  </si>
  <si>
    <t xml:space="preserve">Celkem 19 výstupů, </t>
  </si>
  <si>
    <t>Vyhodnocení SGS 2010 - Fakulta strojní</t>
  </si>
  <si>
    <t>Přepočtený počet členů týmu</t>
  </si>
  <si>
    <t>CELKEM</t>
  </si>
  <si>
    <r>
      <t xml:space="preserve"> </t>
    </r>
    <r>
      <rPr>
        <sz val="8"/>
        <color indexed="8"/>
        <rFont val="Times New Roman"/>
        <family val="1"/>
      </rPr>
      <t>2 články (publikace), 3 články v časopisech,           1 článek na konf.</t>
    </r>
  </si>
  <si>
    <t>metodika - 3, pubikace - 8, funkční vzorek 8, recenz.článek 20, tuzem.články - 33, užitný vzor - 1, poster - 3, Jimp-2, mez.konference 1, ověřené technologie 3, SW - 17</t>
  </si>
  <si>
    <t>Č.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</si>
</sst>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sansserif"/>
      <family val="0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sansserif"/>
      <family val="0"/>
    </font>
    <font>
      <b/>
      <sz val="8"/>
      <color indexed="8"/>
      <name val="SansSerif"/>
      <family val="0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sansserif"/>
      <family val="0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5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0" fillId="33" borderId="10" xfId="47" applyFont="1" applyFill="1" applyBorder="1" applyAlignment="1">
      <alignment horizontal="center" vertical="center" wrapText="1"/>
      <protection/>
    </xf>
    <xf numFmtId="0" fontId="10" fillId="33" borderId="10" xfId="48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3" borderId="10" xfId="52" applyFont="1" applyFill="1" applyBorder="1" applyAlignment="1">
      <alignment horizontal="center" vertical="center" wrapText="1"/>
      <protection/>
    </xf>
    <xf numFmtId="4" fontId="15" fillId="0" borderId="10" xfId="0" applyNumberFormat="1" applyFont="1" applyFill="1" applyBorder="1" applyAlignment="1">
      <alignment vertical="center"/>
    </xf>
    <xf numFmtId="4" fontId="4" fillId="0" borderId="11" xfId="47" applyNumberFormat="1" applyFont="1" applyBorder="1" applyAlignment="1">
      <alignment horizontal="right" vertical="center"/>
      <protection/>
    </xf>
    <xf numFmtId="0" fontId="15" fillId="0" borderId="10" xfId="0" applyFont="1" applyFill="1" applyBorder="1" applyAlignment="1">
      <alignment horizontal="right" vertical="center"/>
    </xf>
    <xf numFmtId="4" fontId="14" fillId="33" borderId="11" xfId="48" applyNumberFormat="1" applyFont="1" applyFill="1" applyBorder="1" applyAlignment="1">
      <alignment horizontal="right" vertical="center" wrapText="1"/>
      <protection/>
    </xf>
    <xf numFmtId="0" fontId="15" fillId="0" borderId="10" xfId="0" applyFont="1" applyBorder="1" applyAlignment="1">
      <alignment vertical="center"/>
    </xf>
    <xf numFmtId="4" fontId="4" fillId="0" borderId="11" xfId="51" applyNumberFormat="1" applyFont="1" applyBorder="1" applyAlignment="1">
      <alignment horizontal="right" vertical="center"/>
      <protection/>
    </xf>
    <xf numFmtId="2" fontId="15" fillId="0" borderId="10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4" fontId="4" fillId="0" borderId="11" xfId="52" applyNumberFormat="1" applyFont="1" applyBorder="1" applyAlignment="1">
      <alignment horizontal="right" vertical="center"/>
      <protection/>
    </xf>
    <xf numFmtId="0" fontId="5" fillId="34" borderId="12" xfId="0" applyFont="1" applyFill="1" applyBorder="1" applyAlignment="1">
      <alignment horizontal="center"/>
    </xf>
    <xf numFmtId="4" fontId="15" fillId="0" borderId="10" xfId="0" applyNumberFormat="1" applyFont="1" applyBorder="1" applyAlignment="1">
      <alignment vertical="center"/>
    </xf>
    <xf numFmtId="0" fontId="14" fillId="33" borderId="10" xfId="55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right" vertical="center"/>
    </xf>
    <xf numFmtId="0" fontId="10" fillId="33" borderId="13" xfId="47" applyFont="1" applyFill="1" applyBorder="1" applyAlignment="1">
      <alignment horizontal="center" vertical="center" wrapText="1"/>
      <protection/>
    </xf>
    <xf numFmtId="0" fontId="10" fillId="33" borderId="13" xfId="48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3" xfId="52" applyFont="1" applyFill="1" applyBorder="1" applyAlignment="1">
      <alignment horizontal="center" vertical="center" wrapText="1"/>
      <protection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7" fillId="33" borderId="19" xfId="47" applyFont="1" applyFill="1" applyBorder="1" applyAlignment="1">
      <alignment horizontal="left" vertical="center" wrapText="1"/>
      <protection/>
    </xf>
    <xf numFmtId="0" fontId="7" fillId="33" borderId="19" xfId="48" applyFont="1" applyFill="1" applyBorder="1" applyAlignment="1">
      <alignment horizontal="left" vertical="center" wrapText="1"/>
      <protection/>
    </xf>
    <xf numFmtId="0" fontId="7" fillId="33" borderId="19" xfId="51" applyFont="1" applyFill="1" applyBorder="1" applyAlignment="1">
      <alignment horizontal="left" vertical="center" wrapText="1"/>
      <protection/>
    </xf>
    <xf numFmtId="0" fontId="7" fillId="33" borderId="19" xfId="52" applyFont="1" applyFill="1" applyBorder="1" applyAlignment="1">
      <alignment horizontal="left" vertical="center" wrapText="1"/>
      <protection/>
    </xf>
    <xf numFmtId="0" fontId="52" fillId="35" borderId="16" xfId="0" applyFont="1" applyFill="1" applyBorder="1" applyAlignment="1">
      <alignment/>
    </xf>
    <xf numFmtId="0" fontId="10" fillId="33" borderId="20" xfId="47" applyFont="1" applyFill="1" applyBorder="1" applyAlignment="1">
      <alignment horizontal="center" vertical="center" wrapText="1"/>
      <protection/>
    </xf>
    <xf numFmtId="0" fontId="10" fillId="33" borderId="20" xfId="48" applyFont="1" applyFill="1" applyBorder="1" applyAlignment="1">
      <alignment horizontal="center" vertical="center" wrapText="1"/>
      <protection/>
    </xf>
    <xf numFmtId="0" fontId="10" fillId="33" borderId="20" xfId="51" applyFont="1" applyFill="1" applyBorder="1" applyAlignment="1">
      <alignment horizontal="center" vertical="center" wrapText="1"/>
      <protection/>
    </xf>
    <xf numFmtId="0" fontId="10" fillId="33" borderId="20" xfId="52" applyFont="1" applyFill="1" applyBorder="1" applyAlignment="1">
      <alignment horizontal="center" vertical="center" wrapText="1"/>
      <protection/>
    </xf>
    <xf numFmtId="0" fontId="8" fillId="35" borderId="21" xfId="0" applyFont="1" applyFill="1" applyBorder="1" applyAlignment="1">
      <alignment horizontal="center" vertical="center"/>
    </xf>
    <xf numFmtId="0" fontId="11" fillId="33" borderId="19" xfId="47" applyFont="1" applyFill="1" applyBorder="1" applyAlignment="1">
      <alignment horizontal="center" vertical="center" wrapText="1"/>
      <protection/>
    </xf>
    <xf numFmtId="0" fontId="9" fillId="33" borderId="19" xfId="48" applyFont="1" applyFill="1" applyBorder="1" applyAlignment="1">
      <alignment horizontal="center" vertical="center" wrapText="1"/>
      <protection/>
    </xf>
    <xf numFmtId="0" fontId="9" fillId="33" borderId="19" xfId="51" applyFont="1" applyFill="1" applyBorder="1" applyAlignment="1">
      <alignment horizontal="center" vertical="center" wrapText="1"/>
      <protection/>
    </xf>
    <xf numFmtId="0" fontId="9" fillId="33" borderId="19" xfId="52" applyFont="1" applyFill="1" applyBorder="1" applyAlignment="1">
      <alignment horizontal="center" vertical="center" wrapText="1"/>
      <protection/>
    </xf>
    <xf numFmtId="0" fontId="8" fillId="35" borderId="16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/>
    </xf>
    <xf numFmtId="0" fontId="51" fillId="35" borderId="22" xfId="0" applyFont="1" applyFill="1" applyBorder="1" applyAlignment="1">
      <alignment/>
    </xf>
    <xf numFmtId="0" fontId="51" fillId="35" borderId="23" xfId="0" applyFont="1" applyFill="1" applyBorder="1" applyAlignment="1">
      <alignment/>
    </xf>
    <xf numFmtId="0" fontId="51" fillId="35" borderId="21" xfId="0" applyFont="1" applyFill="1" applyBorder="1" applyAlignment="1">
      <alignment/>
    </xf>
    <xf numFmtId="4" fontId="16" fillId="35" borderId="14" xfId="0" applyNumberFormat="1" applyFont="1" applyFill="1" applyBorder="1" applyAlignment="1">
      <alignment/>
    </xf>
    <xf numFmtId="0" fontId="51" fillId="35" borderId="15" xfId="0" applyFont="1" applyFill="1" applyBorder="1" applyAlignment="1">
      <alignment/>
    </xf>
    <xf numFmtId="0" fontId="53" fillId="35" borderId="24" xfId="0" applyFont="1" applyFill="1" applyBorder="1" applyAlignment="1">
      <alignment horizontal="center"/>
    </xf>
    <xf numFmtId="0" fontId="14" fillId="33" borderId="25" xfId="47" applyFont="1" applyFill="1" applyBorder="1" applyAlignment="1">
      <alignment horizontal="left" vertical="center" wrapText="1"/>
      <protection/>
    </xf>
    <xf numFmtId="14" fontId="15" fillId="0" borderId="13" xfId="0" applyNumberFormat="1" applyFont="1" applyFill="1" applyBorder="1" applyAlignment="1">
      <alignment vertical="center"/>
    </xf>
    <xf numFmtId="0" fontId="14" fillId="33" borderId="25" xfId="48" applyFont="1" applyFill="1" applyBorder="1" applyAlignment="1">
      <alignment horizontal="left" vertical="center" wrapText="1"/>
      <protection/>
    </xf>
    <xf numFmtId="14" fontId="15" fillId="0" borderId="13" xfId="0" applyNumberFormat="1" applyFont="1" applyBorder="1" applyAlignment="1">
      <alignment vertical="center"/>
    </xf>
    <xf numFmtId="0" fontId="14" fillId="33" borderId="25" xfId="51" applyFont="1" applyFill="1" applyBorder="1" applyAlignment="1">
      <alignment horizontal="left" vertical="center" wrapText="1"/>
      <protection/>
    </xf>
    <xf numFmtId="0" fontId="14" fillId="33" borderId="25" xfId="52" applyFont="1" applyFill="1" applyBorder="1" applyAlignment="1">
      <alignment horizontal="left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0" fillId="33" borderId="27" xfId="56" applyFont="1" applyFill="1" applyBorder="1" applyAlignment="1">
      <alignment horizontal="center" vertical="center" wrapText="1"/>
      <protection/>
    </xf>
    <xf numFmtId="0" fontId="10" fillId="33" borderId="28" xfId="56" applyFont="1" applyFill="1" applyBorder="1" applyAlignment="1">
      <alignment horizontal="center" vertical="center" wrapText="1"/>
      <protection/>
    </xf>
    <xf numFmtId="0" fontId="10" fillId="33" borderId="29" xfId="56" applyFont="1" applyFill="1" applyBorder="1" applyAlignment="1">
      <alignment horizontal="center" vertical="center" wrapText="1"/>
      <protection/>
    </xf>
    <xf numFmtId="0" fontId="10" fillId="33" borderId="30" xfId="56" applyFont="1" applyFill="1" applyBorder="1" applyAlignment="1">
      <alignment horizontal="center" vertical="center" wrapText="1"/>
      <protection/>
    </xf>
    <xf numFmtId="0" fontId="9" fillId="33" borderId="31" xfId="59" applyFont="1" applyFill="1" applyBorder="1" applyAlignment="1">
      <alignment horizontal="center" vertical="center" wrapText="1"/>
      <protection/>
    </xf>
    <xf numFmtId="0" fontId="10" fillId="33" borderId="32" xfId="59" applyFont="1" applyFill="1" applyBorder="1" applyAlignment="1">
      <alignment horizontal="center" vertical="center" wrapText="1"/>
      <protection/>
    </xf>
    <xf numFmtId="0" fontId="5" fillId="34" borderId="23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0" fillId="33" borderId="33" xfId="55" applyFont="1" applyFill="1" applyBorder="1" applyAlignment="1">
      <alignment horizontal="center" vertical="center" wrapText="1"/>
      <protection/>
    </xf>
    <xf numFmtId="0" fontId="10" fillId="33" borderId="30" xfId="55" applyFont="1" applyFill="1" applyBorder="1" applyAlignment="1">
      <alignment horizontal="center" vertical="center" wrapText="1"/>
      <protection/>
    </xf>
    <xf numFmtId="0" fontId="10" fillId="33" borderId="34" xfId="55" applyFont="1" applyFill="1" applyBorder="1" applyAlignment="1">
      <alignment horizontal="center" vertical="center" wrapText="1"/>
      <protection/>
    </xf>
    <xf numFmtId="0" fontId="10" fillId="33" borderId="28" xfId="55" applyFont="1" applyFill="1" applyBorder="1" applyAlignment="1">
      <alignment horizontal="center" vertical="center" wrapText="1"/>
      <protection/>
    </xf>
    <xf numFmtId="0" fontId="10" fillId="33" borderId="29" xfId="59" applyFont="1" applyFill="1" applyBorder="1" applyAlignment="1">
      <alignment horizontal="center" vertical="center" wrapText="1"/>
      <protection/>
    </xf>
    <xf numFmtId="0" fontId="10" fillId="33" borderId="30" xfId="59" applyFont="1" applyFill="1" applyBorder="1" applyAlignment="1">
      <alignment horizontal="center" vertical="center" wrapText="1"/>
      <protection/>
    </xf>
    <xf numFmtId="0" fontId="10" fillId="33" borderId="35" xfId="59" applyFont="1" applyFill="1" applyBorder="1" applyAlignment="1">
      <alignment horizontal="center" vertical="center" wrapText="1"/>
      <protection/>
    </xf>
    <xf numFmtId="0" fontId="10" fillId="33" borderId="36" xfId="59" applyFont="1" applyFill="1" applyBorder="1" applyAlignment="1">
      <alignment horizontal="center" vertical="center" wrapText="1"/>
      <protection/>
    </xf>
    <xf numFmtId="0" fontId="10" fillId="33" borderId="27" xfId="58" applyFont="1" applyFill="1" applyBorder="1" applyAlignment="1">
      <alignment horizontal="center" vertical="center" wrapText="1"/>
      <protection/>
    </xf>
    <xf numFmtId="0" fontId="10" fillId="33" borderId="28" xfId="58" applyFont="1" applyFill="1" applyBorder="1" applyAlignment="1">
      <alignment horizontal="center" vertical="center" wrapText="1"/>
      <protection/>
    </xf>
    <xf numFmtId="0" fontId="10" fillId="33" borderId="27" xfId="59" applyFont="1" applyFill="1" applyBorder="1" applyAlignment="1">
      <alignment horizontal="center" vertical="center" wrapText="1"/>
      <protection/>
    </xf>
    <xf numFmtId="0" fontId="10" fillId="33" borderId="28" xfId="59" applyFont="1" applyFill="1" applyBorder="1" applyAlignment="1">
      <alignment horizontal="center" vertical="center" wrapText="1"/>
      <protection/>
    </xf>
    <xf numFmtId="0" fontId="10" fillId="33" borderId="27" xfId="57" applyFont="1" applyFill="1" applyBorder="1" applyAlignment="1">
      <alignment horizontal="center" vertical="center" wrapText="1"/>
      <protection/>
    </xf>
    <xf numFmtId="0" fontId="10" fillId="33" borderId="28" xfId="57" applyFont="1" applyFill="1" applyBorder="1" applyAlignment="1">
      <alignment horizontal="center" vertical="center" wrapText="1"/>
      <protection/>
    </xf>
    <xf numFmtId="0" fontId="7" fillId="33" borderId="37" xfId="55" applyFont="1" applyFill="1" applyBorder="1" applyAlignment="1">
      <alignment horizontal="left" vertical="center" wrapText="1"/>
      <protection/>
    </xf>
    <xf numFmtId="0" fontId="7" fillId="33" borderId="32" xfId="55" applyFont="1" applyFill="1" applyBorder="1" applyAlignment="1">
      <alignment horizontal="left" vertical="center" wrapText="1"/>
      <protection/>
    </xf>
    <xf numFmtId="0" fontId="7" fillId="33" borderId="31" xfId="56" applyFont="1" applyFill="1" applyBorder="1" applyAlignment="1">
      <alignment horizontal="left" vertical="center" wrapText="1"/>
      <protection/>
    </xf>
    <xf numFmtId="0" fontId="7" fillId="33" borderId="32" xfId="56" applyFont="1" applyFill="1" applyBorder="1" applyAlignment="1">
      <alignment horizontal="left" vertical="center" wrapText="1"/>
      <protection/>
    </xf>
    <xf numFmtId="0" fontId="9" fillId="33" borderId="37" xfId="55" applyFont="1" applyFill="1" applyBorder="1" applyAlignment="1">
      <alignment horizontal="center" vertical="center" wrapText="1"/>
      <protection/>
    </xf>
    <xf numFmtId="0" fontId="10" fillId="33" borderId="32" xfId="55" applyFont="1" applyFill="1" applyBorder="1" applyAlignment="1">
      <alignment horizontal="center" vertical="center" wrapText="1"/>
      <protection/>
    </xf>
    <xf numFmtId="0" fontId="10" fillId="33" borderId="38" xfId="55" applyFont="1" applyFill="1" applyBorder="1" applyAlignment="1">
      <alignment horizontal="center" vertical="center" wrapText="1"/>
      <protection/>
    </xf>
    <xf numFmtId="0" fontId="10" fillId="33" borderId="36" xfId="55" applyFont="1" applyFill="1" applyBorder="1" applyAlignment="1">
      <alignment horizontal="center" vertical="center" wrapText="1"/>
      <protection/>
    </xf>
    <xf numFmtId="0" fontId="9" fillId="33" borderId="31" xfId="56" applyFont="1" applyFill="1" applyBorder="1" applyAlignment="1">
      <alignment horizontal="center" vertical="center" wrapText="1"/>
      <protection/>
    </xf>
    <xf numFmtId="0" fontId="10" fillId="33" borderId="32" xfId="56" applyFont="1" applyFill="1" applyBorder="1" applyAlignment="1">
      <alignment horizontal="center" vertical="center" wrapText="1"/>
      <protection/>
    </xf>
    <xf numFmtId="0" fontId="10" fillId="33" borderId="35" xfId="56" applyFont="1" applyFill="1" applyBorder="1" applyAlignment="1">
      <alignment horizontal="center" vertical="center" wrapText="1"/>
      <protection/>
    </xf>
    <xf numFmtId="0" fontId="10" fillId="33" borderId="36" xfId="56" applyFont="1" applyFill="1" applyBorder="1" applyAlignment="1">
      <alignment horizontal="center" vertical="center" wrapText="1"/>
      <protection/>
    </xf>
    <xf numFmtId="0" fontId="9" fillId="33" borderId="31" xfId="60" applyFont="1" applyFill="1" applyBorder="1" applyAlignment="1">
      <alignment horizontal="center" vertical="center" wrapText="1"/>
      <protection/>
    </xf>
    <xf numFmtId="0" fontId="10" fillId="33" borderId="32" xfId="60" applyFont="1" applyFill="1" applyBorder="1" applyAlignment="1">
      <alignment horizontal="center" vertical="center" wrapText="1"/>
      <protection/>
    </xf>
    <xf numFmtId="0" fontId="7" fillId="33" borderId="31" xfId="57" applyFont="1" applyFill="1" applyBorder="1" applyAlignment="1">
      <alignment horizontal="left" vertical="center" wrapText="1"/>
      <protection/>
    </xf>
    <xf numFmtId="0" fontId="7" fillId="33" borderId="32" xfId="57" applyFont="1" applyFill="1" applyBorder="1" applyAlignment="1">
      <alignment horizontal="left" vertical="center" wrapText="1"/>
      <protection/>
    </xf>
    <xf numFmtId="0" fontId="7" fillId="33" borderId="31" xfId="58" applyFont="1" applyFill="1" applyBorder="1" applyAlignment="1">
      <alignment horizontal="left" vertical="center" wrapText="1"/>
      <protection/>
    </xf>
    <xf numFmtId="0" fontId="7" fillId="33" borderId="32" xfId="58" applyFont="1" applyFill="1" applyBorder="1" applyAlignment="1">
      <alignment horizontal="left" vertical="center" wrapText="1"/>
      <protection/>
    </xf>
    <xf numFmtId="0" fontId="7" fillId="33" borderId="31" xfId="59" applyFont="1" applyFill="1" applyBorder="1" applyAlignment="1">
      <alignment horizontal="left" vertical="center" wrapText="1"/>
      <protection/>
    </xf>
    <xf numFmtId="0" fontId="7" fillId="33" borderId="32" xfId="59" applyFont="1" applyFill="1" applyBorder="1" applyAlignment="1">
      <alignment horizontal="left" vertical="center" wrapText="1"/>
      <protection/>
    </xf>
    <xf numFmtId="0" fontId="9" fillId="33" borderId="31" xfId="58" applyFont="1" applyFill="1" applyBorder="1" applyAlignment="1">
      <alignment horizontal="center" vertical="center" wrapText="1"/>
      <protection/>
    </xf>
    <xf numFmtId="0" fontId="10" fillId="33" borderId="32" xfId="58" applyFont="1" applyFill="1" applyBorder="1" applyAlignment="1">
      <alignment horizontal="center" vertical="center" wrapText="1"/>
      <protection/>
    </xf>
    <xf numFmtId="0" fontId="9" fillId="33" borderId="31" xfId="57" applyFont="1" applyFill="1" applyBorder="1" applyAlignment="1">
      <alignment horizontal="center" vertical="center" wrapText="1"/>
      <protection/>
    </xf>
    <xf numFmtId="0" fontId="10" fillId="33" borderId="32" xfId="57" applyFont="1" applyFill="1" applyBorder="1" applyAlignment="1">
      <alignment horizontal="center" vertical="center" wrapText="1"/>
      <protection/>
    </xf>
    <xf numFmtId="0" fontId="7" fillId="33" borderId="31" xfId="60" applyFont="1" applyFill="1" applyBorder="1" applyAlignment="1">
      <alignment horizontal="left" vertical="center" wrapText="1"/>
      <protection/>
    </xf>
    <xf numFmtId="0" fontId="7" fillId="33" borderId="32" xfId="60" applyFont="1" applyFill="1" applyBorder="1" applyAlignment="1">
      <alignment horizontal="left" vertical="center" wrapText="1"/>
      <protection/>
    </xf>
    <xf numFmtId="0" fontId="10" fillId="33" borderId="27" xfId="60" applyFont="1" applyFill="1" applyBorder="1" applyAlignment="1">
      <alignment horizontal="center" vertical="center" wrapText="1"/>
      <protection/>
    </xf>
    <xf numFmtId="0" fontId="10" fillId="33" borderId="28" xfId="60" applyFont="1" applyFill="1" applyBorder="1" applyAlignment="1">
      <alignment horizontal="center" vertical="center" wrapText="1"/>
      <protection/>
    </xf>
    <xf numFmtId="0" fontId="10" fillId="33" borderId="35" xfId="57" applyFont="1" applyFill="1" applyBorder="1" applyAlignment="1">
      <alignment horizontal="center" vertical="center" wrapText="1"/>
      <protection/>
    </xf>
    <xf numFmtId="0" fontId="10" fillId="33" borderId="36" xfId="57" applyFont="1" applyFill="1" applyBorder="1" applyAlignment="1">
      <alignment horizontal="center" vertical="center" wrapText="1"/>
      <protection/>
    </xf>
    <xf numFmtId="0" fontId="10" fillId="33" borderId="29" xfId="60" applyFont="1" applyFill="1" applyBorder="1" applyAlignment="1">
      <alignment horizontal="center" vertical="center" wrapText="1"/>
      <protection/>
    </xf>
    <xf numFmtId="0" fontId="10" fillId="33" borderId="30" xfId="60" applyFont="1" applyFill="1" applyBorder="1" applyAlignment="1">
      <alignment horizontal="center" vertical="center" wrapText="1"/>
      <protection/>
    </xf>
    <xf numFmtId="0" fontId="10" fillId="33" borderId="29" xfId="57" applyFont="1" applyFill="1" applyBorder="1" applyAlignment="1">
      <alignment horizontal="center" vertical="center" wrapText="1"/>
      <protection/>
    </xf>
    <xf numFmtId="0" fontId="10" fillId="33" borderId="30" xfId="57" applyFont="1" applyFill="1" applyBorder="1" applyAlignment="1">
      <alignment horizontal="center" vertical="center" wrapText="1"/>
      <protection/>
    </xf>
    <xf numFmtId="0" fontId="10" fillId="33" borderId="29" xfId="58" applyFont="1" applyFill="1" applyBorder="1" applyAlignment="1">
      <alignment horizontal="center" vertical="center" wrapText="1"/>
      <protection/>
    </xf>
    <xf numFmtId="0" fontId="10" fillId="33" borderId="30" xfId="58" applyFont="1" applyFill="1" applyBorder="1" applyAlignment="1">
      <alignment horizontal="center" vertical="center" wrapText="1"/>
      <protection/>
    </xf>
    <xf numFmtId="0" fontId="10" fillId="33" borderId="35" xfId="60" applyFont="1" applyFill="1" applyBorder="1" applyAlignment="1">
      <alignment horizontal="center" vertical="center" wrapText="1"/>
      <protection/>
    </xf>
    <xf numFmtId="0" fontId="10" fillId="33" borderId="36" xfId="60" applyFont="1" applyFill="1" applyBorder="1" applyAlignment="1">
      <alignment horizontal="center" vertical="center" wrapText="1"/>
      <protection/>
    </xf>
    <xf numFmtId="0" fontId="10" fillId="33" borderId="35" xfId="58" applyFont="1" applyFill="1" applyBorder="1" applyAlignment="1">
      <alignment horizontal="center" vertical="center" wrapText="1"/>
      <protection/>
    </xf>
    <xf numFmtId="0" fontId="10" fillId="33" borderId="36" xfId="58" applyFont="1" applyFill="1" applyBorder="1" applyAlignment="1">
      <alignment horizontal="center" vertical="center" wrapText="1"/>
      <protection/>
    </xf>
    <xf numFmtId="0" fontId="7" fillId="33" borderId="31" xfId="53" applyFont="1" applyFill="1" applyBorder="1" applyAlignment="1">
      <alignment horizontal="left" vertical="center" wrapText="1"/>
      <protection/>
    </xf>
    <xf numFmtId="0" fontId="7" fillId="33" borderId="37" xfId="53" applyFont="1" applyFill="1" applyBorder="1" applyAlignment="1">
      <alignment horizontal="left" vertical="center" wrapText="1"/>
      <protection/>
    </xf>
    <xf numFmtId="0" fontId="7" fillId="33" borderId="31" xfId="47" applyFont="1" applyFill="1" applyBorder="1" applyAlignment="1">
      <alignment horizontal="left" vertical="center" wrapText="1"/>
      <protection/>
    </xf>
    <xf numFmtId="0" fontId="7" fillId="33" borderId="32" xfId="47" applyFont="1" applyFill="1" applyBorder="1" applyAlignment="1">
      <alignment horizontal="left" vertical="center" wrapText="1"/>
      <protection/>
    </xf>
    <xf numFmtId="0" fontId="7" fillId="33" borderId="31" xfId="49" applyFont="1" applyFill="1" applyBorder="1" applyAlignment="1">
      <alignment horizontal="left" vertical="center" wrapText="1"/>
      <protection/>
    </xf>
    <xf numFmtId="0" fontId="7" fillId="33" borderId="32" xfId="49" applyFont="1" applyFill="1" applyBorder="1" applyAlignment="1">
      <alignment horizontal="left" vertical="center" wrapText="1"/>
      <protection/>
    </xf>
    <xf numFmtId="0" fontId="7" fillId="33" borderId="31" xfId="50" applyFont="1" applyFill="1" applyBorder="1" applyAlignment="1">
      <alignment horizontal="left" vertical="center" wrapText="1"/>
      <protection/>
    </xf>
    <xf numFmtId="0" fontId="7" fillId="33" borderId="32" xfId="50" applyFont="1" applyFill="1" applyBorder="1" applyAlignment="1">
      <alignment horizontal="left" vertical="center" wrapText="1"/>
      <protection/>
    </xf>
    <xf numFmtId="0" fontId="7" fillId="33" borderId="32" xfId="53" applyFont="1" applyFill="1" applyBorder="1" applyAlignment="1">
      <alignment horizontal="left" vertical="center" wrapText="1"/>
      <protection/>
    </xf>
    <xf numFmtId="0" fontId="10" fillId="33" borderId="27" xfId="47" applyFont="1" applyFill="1" applyBorder="1" applyAlignment="1">
      <alignment horizontal="center" vertical="center" wrapText="1"/>
      <protection/>
    </xf>
    <xf numFmtId="0" fontId="10" fillId="33" borderId="28" xfId="47" applyFont="1" applyFill="1" applyBorder="1" applyAlignment="1">
      <alignment horizontal="center" vertical="center" wrapText="1"/>
      <protection/>
    </xf>
    <xf numFmtId="0" fontId="10" fillId="33" borderId="35" xfId="46" applyFont="1" applyFill="1" applyBorder="1" applyAlignment="1">
      <alignment horizontal="center" vertical="center" wrapText="1"/>
      <protection/>
    </xf>
    <xf numFmtId="0" fontId="10" fillId="33" borderId="36" xfId="46" applyFont="1" applyFill="1" applyBorder="1" applyAlignment="1">
      <alignment horizontal="center" vertical="center" wrapText="1"/>
      <protection/>
    </xf>
    <xf numFmtId="0" fontId="10" fillId="33" borderId="29" xfId="46" applyFont="1" applyFill="1" applyBorder="1" applyAlignment="1">
      <alignment horizontal="center" vertical="center" wrapText="1"/>
      <protection/>
    </xf>
    <xf numFmtId="0" fontId="10" fillId="33" borderId="30" xfId="46" applyFont="1" applyFill="1" applyBorder="1" applyAlignment="1">
      <alignment horizontal="center" vertical="center" wrapText="1"/>
      <protection/>
    </xf>
    <xf numFmtId="0" fontId="10" fillId="33" borderId="27" xfId="61" applyFont="1" applyFill="1" applyBorder="1" applyAlignment="1">
      <alignment horizontal="center" vertical="center" wrapText="1"/>
      <protection/>
    </xf>
    <xf numFmtId="0" fontId="10" fillId="33" borderId="28" xfId="61" applyFont="1" applyFill="1" applyBorder="1" applyAlignment="1">
      <alignment horizontal="center" vertical="center" wrapText="1"/>
      <protection/>
    </xf>
    <xf numFmtId="0" fontId="7" fillId="33" borderId="31" xfId="61" applyFont="1" applyFill="1" applyBorder="1" applyAlignment="1">
      <alignment horizontal="left" vertical="center" wrapText="1"/>
      <protection/>
    </xf>
    <xf numFmtId="0" fontId="7" fillId="33" borderId="32" xfId="61" applyFont="1" applyFill="1" applyBorder="1" applyAlignment="1">
      <alignment horizontal="left" vertical="center" wrapText="1"/>
      <protection/>
    </xf>
    <xf numFmtId="0" fontId="9" fillId="33" borderId="31" xfId="47" applyFont="1" applyFill="1" applyBorder="1" applyAlignment="1">
      <alignment horizontal="center" vertical="center" wrapText="1"/>
      <protection/>
    </xf>
    <xf numFmtId="0" fontId="10" fillId="33" borderId="32" xfId="47" applyFont="1" applyFill="1" applyBorder="1" applyAlignment="1">
      <alignment horizontal="center" vertical="center" wrapText="1"/>
      <protection/>
    </xf>
    <xf numFmtId="0" fontId="10" fillId="33" borderId="35" xfId="61" applyFont="1" applyFill="1" applyBorder="1" applyAlignment="1">
      <alignment horizontal="center" vertical="center" wrapText="1"/>
      <protection/>
    </xf>
    <xf numFmtId="0" fontId="10" fillId="33" borderId="36" xfId="61" applyFont="1" applyFill="1" applyBorder="1" applyAlignment="1">
      <alignment horizontal="center" vertical="center" wrapText="1"/>
      <protection/>
    </xf>
    <xf numFmtId="0" fontId="7" fillId="33" borderId="31" xfId="46" applyFont="1" applyFill="1" applyBorder="1" applyAlignment="1">
      <alignment horizontal="left" vertical="center" wrapText="1"/>
      <protection/>
    </xf>
    <xf numFmtId="0" fontId="7" fillId="33" borderId="32" xfId="46" applyFont="1" applyFill="1" applyBorder="1" applyAlignment="1">
      <alignment horizontal="left" vertical="center" wrapText="1"/>
      <protection/>
    </xf>
    <xf numFmtId="0" fontId="10" fillId="33" borderId="35" xfId="47" applyFont="1" applyFill="1" applyBorder="1" applyAlignment="1">
      <alignment horizontal="center" vertical="center" wrapText="1"/>
      <protection/>
    </xf>
    <xf numFmtId="0" fontId="10" fillId="33" borderId="36" xfId="47" applyFont="1" applyFill="1" applyBorder="1" applyAlignment="1">
      <alignment horizontal="center" vertical="center" wrapText="1"/>
      <protection/>
    </xf>
    <xf numFmtId="0" fontId="9" fillId="33" borderId="31" xfId="61" applyFont="1" applyFill="1" applyBorder="1" applyAlignment="1">
      <alignment horizontal="center" vertical="center" wrapText="1"/>
      <protection/>
    </xf>
    <xf numFmtId="0" fontId="10" fillId="33" borderId="32" xfId="61" applyFont="1" applyFill="1" applyBorder="1" applyAlignment="1">
      <alignment horizontal="center" vertical="center" wrapText="1"/>
      <protection/>
    </xf>
    <xf numFmtId="0" fontId="9" fillId="33" borderId="31" xfId="46" applyFont="1" applyFill="1" applyBorder="1" applyAlignment="1">
      <alignment horizontal="center" vertical="center" wrapText="1"/>
      <protection/>
    </xf>
    <xf numFmtId="0" fontId="10" fillId="33" borderId="32" xfId="46" applyFont="1" applyFill="1" applyBorder="1" applyAlignment="1">
      <alignment horizontal="center" vertical="center" wrapText="1"/>
      <protection/>
    </xf>
    <xf numFmtId="0" fontId="10" fillId="33" borderId="27" xfId="46" applyFont="1" applyFill="1" applyBorder="1" applyAlignment="1">
      <alignment horizontal="center" vertical="center" wrapText="1"/>
      <protection/>
    </xf>
    <xf numFmtId="0" fontId="10" fillId="33" borderId="28" xfId="46" applyFont="1" applyFill="1" applyBorder="1" applyAlignment="1">
      <alignment horizontal="center" vertical="center" wrapText="1"/>
      <protection/>
    </xf>
    <xf numFmtId="0" fontId="9" fillId="33" borderId="31" xfId="49" applyFont="1" applyFill="1" applyBorder="1" applyAlignment="1">
      <alignment horizontal="center" vertical="center" wrapText="1"/>
      <protection/>
    </xf>
    <xf numFmtId="0" fontId="10" fillId="33" borderId="32" xfId="49" applyFont="1" applyFill="1" applyBorder="1" applyAlignment="1">
      <alignment horizontal="center" vertical="center" wrapText="1"/>
      <protection/>
    </xf>
    <xf numFmtId="0" fontId="10" fillId="33" borderId="35" xfId="49" applyFont="1" applyFill="1" applyBorder="1" applyAlignment="1">
      <alignment horizontal="center" vertical="center" wrapText="1"/>
      <protection/>
    </xf>
    <xf numFmtId="0" fontId="10" fillId="33" borderId="36" xfId="49" applyFont="1" applyFill="1" applyBorder="1" applyAlignment="1">
      <alignment horizontal="center" vertical="center" wrapText="1"/>
      <protection/>
    </xf>
    <xf numFmtId="0" fontId="10" fillId="33" borderId="29" xfId="47" applyFont="1" applyFill="1" applyBorder="1" applyAlignment="1">
      <alignment horizontal="center" vertical="center" wrapText="1"/>
      <protection/>
    </xf>
    <xf numFmtId="0" fontId="10" fillId="33" borderId="30" xfId="47" applyFont="1" applyFill="1" applyBorder="1" applyAlignment="1">
      <alignment horizontal="center" vertical="center" wrapText="1"/>
      <protection/>
    </xf>
    <xf numFmtId="0" fontId="10" fillId="33" borderId="27" xfId="49" applyFont="1" applyFill="1" applyBorder="1" applyAlignment="1">
      <alignment horizontal="center" vertical="center" wrapText="1"/>
      <protection/>
    </xf>
    <xf numFmtId="0" fontId="10" fillId="33" borderId="28" xfId="49" applyFont="1" applyFill="1" applyBorder="1" applyAlignment="1">
      <alignment horizontal="center" vertical="center" wrapText="1"/>
      <protection/>
    </xf>
    <xf numFmtId="0" fontId="10" fillId="33" borderId="29" xfId="61" applyFont="1" applyFill="1" applyBorder="1" applyAlignment="1">
      <alignment horizontal="center" vertical="center" wrapText="1"/>
      <protection/>
    </xf>
    <xf numFmtId="0" fontId="10" fillId="33" borderId="30" xfId="61" applyFont="1" applyFill="1" applyBorder="1" applyAlignment="1">
      <alignment horizontal="center" vertical="center" wrapText="1"/>
      <protection/>
    </xf>
    <xf numFmtId="0" fontId="9" fillId="33" borderId="31" xfId="53" applyFont="1" applyFill="1" applyBorder="1" applyAlignment="1">
      <alignment horizontal="center" vertical="center" wrapText="1"/>
      <protection/>
    </xf>
    <xf numFmtId="0" fontId="10" fillId="33" borderId="32" xfId="53" applyFont="1" applyFill="1" applyBorder="1" applyAlignment="1">
      <alignment horizontal="center" vertical="center" wrapText="1"/>
      <protection/>
    </xf>
    <xf numFmtId="0" fontId="10" fillId="33" borderId="35" xfId="53" applyFont="1" applyFill="1" applyBorder="1" applyAlignment="1">
      <alignment horizontal="center" vertical="center" wrapText="1"/>
      <protection/>
    </xf>
    <xf numFmtId="0" fontId="10" fillId="33" borderId="36" xfId="53" applyFont="1" applyFill="1" applyBorder="1" applyAlignment="1">
      <alignment horizontal="center" vertical="center" wrapText="1"/>
      <protection/>
    </xf>
    <xf numFmtId="0" fontId="9" fillId="33" borderId="29" xfId="53" applyFont="1" applyFill="1" applyBorder="1" applyAlignment="1">
      <alignment horizontal="center" vertical="center" wrapText="1"/>
      <protection/>
    </xf>
    <xf numFmtId="0" fontId="10" fillId="33" borderId="30" xfId="53" applyFont="1" applyFill="1" applyBorder="1" applyAlignment="1">
      <alignment horizontal="center" vertical="center" wrapText="1"/>
      <protection/>
    </xf>
    <xf numFmtId="0" fontId="9" fillId="33" borderId="31" xfId="50" applyFont="1" applyFill="1" applyBorder="1" applyAlignment="1">
      <alignment horizontal="center" vertical="center" wrapText="1"/>
      <protection/>
    </xf>
    <xf numFmtId="0" fontId="10" fillId="33" borderId="32" xfId="50" applyFont="1" applyFill="1" applyBorder="1" applyAlignment="1">
      <alignment horizontal="center" vertical="center" wrapText="1"/>
      <protection/>
    </xf>
    <xf numFmtId="0" fontId="10" fillId="33" borderId="35" xfId="50" applyFont="1" applyFill="1" applyBorder="1" applyAlignment="1">
      <alignment horizontal="center" vertical="center" wrapText="1"/>
      <protection/>
    </xf>
    <xf numFmtId="0" fontId="10" fillId="33" borderId="36" xfId="50" applyFont="1" applyFill="1" applyBorder="1" applyAlignment="1">
      <alignment horizontal="center" vertical="center" wrapText="1"/>
      <protection/>
    </xf>
    <xf numFmtId="0" fontId="10" fillId="33" borderId="29" xfId="50" applyFont="1" applyFill="1" applyBorder="1" applyAlignment="1">
      <alignment horizontal="center" vertical="center" wrapText="1"/>
      <protection/>
    </xf>
    <xf numFmtId="0" fontId="10" fillId="33" borderId="30" xfId="50" applyFont="1" applyFill="1" applyBorder="1" applyAlignment="1">
      <alignment horizontal="center" vertical="center" wrapText="1"/>
      <protection/>
    </xf>
    <xf numFmtId="0" fontId="10" fillId="33" borderId="29" xfId="49" applyFont="1" applyFill="1" applyBorder="1" applyAlignment="1">
      <alignment horizontal="center" vertical="center" wrapText="1"/>
      <protection/>
    </xf>
    <xf numFmtId="0" fontId="10" fillId="33" borderId="30" xfId="49" applyFont="1" applyFill="1" applyBorder="1" applyAlignment="1">
      <alignment horizontal="center" vertical="center" wrapText="1"/>
      <protection/>
    </xf>
    <xf numFmtId="0" fontId="10" fillId="33" borderId="27" xfId="50" applyFont="1" applyFill="1" applyBorder="1" applyAlignment="1">
      <alignment horizontal="center" vertical="center" wrapText="1"/>
      <protection/>
    </xf>
    <xf numFmtId="0" fontId="10" fillId="33" borderId="28" xfId="50" applyFont="1" applyFill="1" applyBorder="1" applyAlignment="1">
      <alignment horizontal="center" vertical="center" wrapText="1"/>
      <protection/>
    </xf>
    <xf numFmtId="0" fontId="10" fillId="33" borderId="37" xfId="53" applyFont="1" applyFill="1" applyBorder="1" applyAlignment="1">
      <alignment horizontal="center" vertical="center" wrapText="1"/>
      <protection/>
    </xf>
    <xf numFmtId="0" fontId="10" fillId="33" borderId="38" xfId="53" applyFont="1" applyFill="1" applyBorder="1" applyAlignment="1">
      <alignment horizontal="center" vertical="center" wrapText="1"/>
      <protection/>
    </xf>
    <xf numFmtId="0" fontId="10" fillId="33" borderId="29" xfId="53" applyFont="1" applyFill="1" applyBorder="1" applyAlignment="1">
      <alignment horizontal="center" vertical="center" wrapText="1"/>
      <protection/>
    </xf>
    <xf numFmtId="0" fontId="10" fillId="33" borderId="33" xfId="53" applyFont="1" applyFill="1" applyBorder="1" applyAlignment="1">
      <alignment horizontal="center" vertical="center" wrapText="1"/>
      <protection/>
    </xf>
    <xf numFmtId="0" fontId="10" fillId="33" borderId="27" xfId="53" applyFont="1" applyFill="1" applyBorder="1" applyAlignment="1">
      <alignment horizontal="center" vertical="center" wrapText="1"/>
      <protection/>
    </xf>
    <xf numFmtId="0" fontId="10" fillId="33" borderId="34" xfId="53" applyFont="1" applyFill="1" applyBorder="1" applyAlignment="1">
      <alignment horizontal="center" vertical="center" wrapText="1"/>
      <protection/>
    </xf>
    <xf numFmtId="0" fontId="9" fillId="33" borderId="27" xfId="53" applyFont="1" applyFill="1" applyBorder="1" applyAlignment="1">
      <alignment horizontal="center" vertical="center" wrapText="1"/>
      <protection/>
    </xf>
    <xf numFmtId="0" fontId="10" fillId="33" borderId="28" xfId="53" applyFont="1" applyFill="1" applyBorder="1" applyAlignment="1">
      <alignment horizontal="center" vertical="center" wrapText="1"/>
      <protection/>
    </xf>
    <xf numFmtId="0" fontId="10" fillId="33" borderId="31" xfId="53" applyFont="1" applyFill="1" applyBorder="1" applyAlignment="1">
      <alignment horizontal="center" vertical="center" wrapText="1"/>
      <protection/>
    </xf>
    <xf numFmtId="4" fontId="15" fillId="0" borderId="29" xfId="0" applyNumberFormat="1" applyFont="1" applyFill="1" applyBorder="1" applyAlignment="1">
      <alignment vertical="center"/>
    </xf>
    <xf numFmtId="4" fontId="15" fillId="0" borderId="33" xfId="0" applyNumberFormat="1" applyFont="1" applyBorder="1" applyAlignment="1">
      <alignment vertical="center"/>
    </xf>
    <xf numFmtId="4" fontId="15" fillId="0" borderId="30" xfId="0" applyNumberFormat="1" applyFont="1" applyBorder="1" applyAlignment="1">
      <alignment vertical="center"/>
    </xf>
    <xf numFmtId="0" fontId="14" fillId="33" borderId="39" xfId="47" applyFont="1" applyFill="1" applyBorder="1" applyAlignment="1">
      <alignment horizontal="left" vertical="center" wrapText="1"/>
      <protection/>
    </xf>
    <xf numFmtId="0" fontId="14" fillId="33" borderId="40" xfId="47" applyFont="1" applyFill="1" applyBorder="1" applyAlignment="1">
      <alignment horizontal="left" vertical="center" wrapText="1"/>
      <protection/>
    </xf>
    <xf numFmtId="0" fontId="14" fillId="33" borderId="10" xfId="47" applyFont="1" applyFill="1" applyBorder="1" applyAlignment="1">
      <alignment horizontal="left" vertical="center" wrapText="1"/>
      <protection/>
    </xf>
    <xf numFmtId="0" fontId="14" fillId="33" borderId="10" xfId="48" applyFont="1" applyFill="1" applyBorder="1" applyAlignment="1">
      <alignment horizontal="left" vertical="center" wrapText="1"/>
      <protection/>
    </xf>
    <xf numFmtId="0" fontId="14" fillId="33" borderId="39" xfId="53" applyFont="1" applyFill="1" applyBorder="1" applyAlignment="1">
      <alignment horizontal="left" vertical="center" wrapText="1"/>
      <protection/>
    </xf>
    <xf numFmtId="0" fontId="14" fillId="33" borderId="41" xfId="53" applyFont="1" applyFill="1" applyBorder="1" applyAlignment="1">
      <alignment horizontal="left" vertical="center" wrapText="1"/>
      <protection/>
    </xf>
    <xf numFmtId="0" fontId="14" fillId="33" borderId="42" xfId="53" applyFont="1" applyFill="1" applyBorder="1" applyAlignment="1">
      <alignment horizontal="left" vertical="center" wrapText="1"/>
      <protection/>
    </xf>
    <xf numFmtId="0" fontId="14" fillId="33" borderId="43" xfId="53" applyFont="1" applyFill="1" applyBorder="1" applyAlignment="1">
      <alignment horizontal="left" vertical="center" wrapText="1"/>
      <protection/>
    </xf>
    <xf numFmtId="0" fontId="14" fillId="33" borderId="35" xfId="53" applyFont="1" applyFill="1" applyBorder="1" applyAlignment="1">
      <alignment horizontal="left" vertical="center" wrapText="1"/>
      <protection/>
    </xf>
    <xf numFmtId="0" fontId="4" fillId="0" borderId="4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38" xfId="53" applyFont="1" applyBorder="1" applyAlignment="1">
      <alignment horizontal="left" vertical="center" wrapText="1"/>
      <protection/>
    </xf>
    <xf numFmtId="0" fontId="14" fillId="33" borderId="10" xfId="51" applyFont="1" applyFill="1" applyBorder="1" applyAlignment="1">
      <alignment horizontal="left" vertical="center" wrapText="1"/>
      <protection/>
    </xf>
    <xf numFmtId="0" fontId="14" fillId="33" borderId="10" xfId="55" applyFont="1" applyFill="1" applyBorder="1" applyAlignment="1">
      <alignment horizontal="left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29" xfId="0" applyFont="1" applyBorder="1" applyAlignment="1">
      <alignment horizontal="left" vertical="center" wrapText="1"/>
    </xf>
    <xf numFmtId="0" fontId="14" fillId="33" borderId="40" xfId="53" applyFont="1" applyFill="1" applyBorder="1" applyAlignment="1">
      <alignment horizontal="left" vertical="center" wrapText="1"/>
      <protection/>
    </xf>
    <xf numFmtId="0" fontId="4" fillId="0" borderId="45" xfId="53" applyFont="1" applyBorder="1" applyAlignment="1">
      <alignment horizontal="left" vertical="center" wrapText="1"/>
      <protection/>
    </xf>
    <xf numFmtId="0" fontId="4" fillId="0" borderId="46" xfId="53" applyFont="1" applyBorder="1" applyAlignment="1">
      <alignment horizontal="left" vertical="center" wrapText="1"/>
      <protection/>
    </xf>
    <xf numFmtId="0" fontId="4" fillId="0" borderId="36" xfId="53" applyFont="1" applyBorder="1" applyAlignment="1">
      <alignment horizontal="left" vertical="center" wrapText="1"/>
      <protection/>
    </xf>
    <xf numFmtId="0" fontId="14" fillId="33" borderId="42" xfId="49" applyFont="1" applyFill="1" applyBorder="1" applyAlignment="1">
      <alignment horizontal="left" vertical="center" wrapText="1"/>
      <protection/>
    </xf>
    <xf numFmtId="0" fontId="14" fillId="33" borderId="43" xfId="49" applyFont="1" applyFill="1" applyBorder="1" applyAlignment="1">
      <alignment horizontal="left" vertical="center" wrapText="1"/>
      <protection/>
    </xf>
    <xf numFmtId="0" fontId="14" fillId="33" borderId="35" xfId="49" applyFont="1" applyFill="1" applyBorder="1" applyAlignment="1">
      <alignment horizontal="left" vertical="center" wrapText="1"/>
      <protection/>
    </xf>
    <xf numFmtId="0" fontId="4" fillId="0" borderId="45" xfId="49" applyFont="1" applyBorder="1" applyAlignment="1">
      <alignment horizontal="left" vertical="center" wrapText="1"/>
      <protection/>
    </xf>
    <xf numFmtId="0" fontId="4" fillId="0" borderId="46" xfId="49" applyFont="1" applyBorder="1" applyAlignment="1">
      <alignment horizontal="left" vertical="center" wrapText="1"/>
      <protection/>
    </xf>
    <xf numFmtId="0" fontId="4" fillId="0" borderId="36" xfId="49" applyFont="1" applyBorder="1" applyAlignment="1">
      <alignment horizontal="left" vertical="center" wrapText="1"/>
      <protection/>
    </xf>
    <xf numFmtId="0" fontId="14" fillId="33" borderId="39" xfId="50" applyFont="1" applyFill="1" applyBorder="1" applyAlignment="1">
      <alignment horizontal="left" vertical="center" wrapText="1"/>
      <protection/>
    </xf>
    <xf numFmtId="0" fontId="14" fillId="33" borderId="40" xfId="50" applyFont="1" applyFill="1" applyBorder="1" applyAlignment="1">
      <alignment horizontal="left" vertical="center" wrapText="1"/>
      <protection/>
    </xf>
    <xf numFmtId="0" fontId="14" fillId="33" borderId="10" xfId="50" applyFont="1" applyFill="1" applyBorder="1" applyAlignment="1">
      <alignment horizontal="left" vertical="center" wrapText="1"/>
      <protection/>
    </xf>
    <xf numFmtId="0" fontId="14" fillId="33" borderId="10" xfId="52" applyFont="1" applyFill="1" applyBorder="1" applyAlignment="1">
      <alignment horizontal="left" vertical="center" wrapText="1"/>
      <protection/>
    </xf>
    <xf numFmtId="4" fontId="15" fillId="0" borderId="10" xfId="0" applyNumberFormat="1" applyFont="1" applyBorder="1" applyAlignment="1">
      <alignment vertical="center"/>
    </xf>
    <xf numFmtId="0" fontId="14" fillId="33" borderId="10" xfId="60" applyFont="1" applyFill="1" applyBorder="1" applyAlignment="1">
      <alignment horizontal="left" vertical="center" wrapText="1"/>
      <protection/>
    </xf>
    <xf numFmtId="0" fontId="14" fillId="33" borderId="39" xfId="61" applyFont="1" applyFill="1" applyBorder="1" applyAlignment="1">
      <alignment horizontal="left" vertical="center" wrapText="1"/>
      <protection/>
    </xf>
    <xf numFmtId="0" fontId="14" fillId="33" borderId="40" xfId="61" applyFont="1" applyFill="1" applyBorder="1" applyAlignment="1">
      <alignment horizontal="left" vertical="center" wrapText="1"/>
      <protection/>
    </xf>
    <xf numFmtId="0" fontId="14" fillId="33" borderId="42" xfId="61" applyFont="1" applyFill="1" applyBorder="1" applyAlignment="1">
      <alignment horizontal="left" vertical="center" wrapText="1"/>
      <protection/>
    </xf>
    <xf numFmtId="0" fontId="14" fillId="33" borderId="43" xfId="61" applyFont="1" applyFill="1" applyBorder="1" applyAlignment="1">
      <alignment horizontal="left" vertical="center" wrapText="1"/>
      <protection/>
    </xf>
    <xf numFmtId="0" fontId="14" fillId="33" borderId="35" xfId="61" applyFont="1" applyFill="1" applyBorder="1" applyAlignment="1">
      <alignment horizontal="left" vertical="center" wrapText="1"/>
      <protection/>
    </xf>
    <xf numFmtId="0" fontId="4" fillId="0" borderId="45" xfId="61" applyFont="1" applyBorder="1" applyAlignment="1">
      <alignment horizontal="left" vertical="center" wrapText="1"/>
      <protection/>
    </xf>
    <xf numFmtId="0" fontId="4" fillId="0" borderId="46" xfId="61" applyFont="1" applyBorder="1" applyAlignment="1">
      <alignment horizontal="left" vertical="center" wrapText="1"/>
      <protection/>
    </xf>
    <xf numFmtId="0" fontId="4" fillId="0" borderId="36" xfId="61" applyFont="1" applyBorder="1" applyAlignment="1">
      <alignment horizontal="left" vertical="center" wrapText="1"/>
      <protection/>
    </xf>
    <xf numFmtId="0" fontId="14" fillId="33" borderId="39" xfId="49" applyFont="1" applyFill="1" applyBorder="1" applyAlignment="1">
      <alignment horizontal="left" vertical="center" wrapText="1"/>
      <protection/>
    </xf>
    <xf numFmtId="0" fontId="14" fillId="33" borderId="40" xfId="49" applyFont="1" applyFill="1" applyBorder="1" applyAlignment="1">
      <alignment horizontal="left" vertical="center" wrapText="1"/>
      <protection/>
    </xf>
    <xf numFmtId="0" fontId="14" fillId="33" borderId="39" xfId="46" applyFont="1" applyFill="1" applyBorder="1" applyAlignment="1">
      <alignment horizontal="left" vertical="center" wrapText="1"/>
      <protection/>
    </xf>
    <xf numFmtId="0" fontId="14" fillId="33" borderId="40" xfId="46" applyFont="1" applyFill="1" applyBorder="1" applyAlignment="1">
      <alignment horizontal="left" vertical="center" wrapText="1"/>
      <protection/>
    </xf>
    <xf numFmtId="0" fontId="14" fillId="33" borderId="42" xfId="46" applyFont="1" applyFill="1" applyBorder="1" applyAlignment="1">
      <alignment horizontal="left" vertical="center" wrapText="1"/>
      <protection/>
    </xf>
    <xf numFmtId="0" fontId="14" fillId="33" borderId="43" xfId="46" applyFont="1" applyFill="1" applyBorder="1" applyAlignment="1">
      <alignment horizontal="left" vertical="center" wrapText="1"/>
      <protection/>
    </xf>
    <xf numFmtId="0" fontId="14" fillId="33" borderId="35" xfId="46" applyFont="1" applyFill="1" applyBorder="1" applyAlignment="1">
      <alignment horizontal="left" vertical="center" wrapText="1"/>
      <protection/>
    </xf>
    <xf numFmtId="0" fontId="4" fillId="0" borderId="45" xfId="46" applyFont="1" applyBorder="1" applyAlignment="1">
      <alignment horizontal="left" vertical="center" wrapText="1"/>
      <protection/>
    </xf>
    <xf numFmtId="0" fontId="4" fillId="0" borderId="46" xfId="46" applyFont="1" applyBorder="1" applyAlignment="1">
      <alignment horizontal="left" vertical="center" wrapText="1"/>
      <protection/>
    </xf>
    <xf numFmtId="0" fontId="4" fillId="0" borderId="36" xfId="46" applyFont="1" applyBorder="1" applyAlignment="1">
      <alignment horizontal="left" vertical="center" wrapText="1"/>
      <protection/>
    </xf>
    <xf numFmtId="0" fontId="14" fillId="33" borderId="39" xfId="60" applyFont="1" applyFill="1" applyBorder="1" applyAlignment="1">
      <alignment horizontal="left" vertical="center" wrapText="1"/>
      <protection/>
    </xf>
    <xf numFmtId="0" fontId="14" fillId="33" borderId="40" xfId="60" applyFont="1" applyFill="1" applyBorder="1" applyAlignment="1">
      <alignment horizontal="left" vertical="center" wrapText="1"/>
      <protection/>
    </xf>
    <xf numFmtId="4" fontId="14" fillId="33" borderId="42" xfId="59" applyNumberFormat="1" applyFont="1" applyFill="1" applyBorder="1" applyAlignment="1">
      <alignment horizontal="right" vertical="center" wrapText="1"/>
      <protection/>
    </xf>
    <xf numFmtId="4" fontId="14" fillId="33" borderId="45" xfId="59" applyNumberFormat="1" applyFont="1" applyFill="1" applyBorder="1" applyAlignment="1">
      <alignment horizontal="right" vertical="center" wrapText="1"/>
      <protection/>
    </xf>
    <xf numFmtId="4" fontId="14" fillId="33" borderId="42" xfId="60" applyNumberFormat="1" applyFont="1" applyFill="1" applyBorder="1" applyAlignment="1">
      <alignment horizontal="right" vertical="center" wrapText="1"/>
      <protection/>
    </xf>
    <xf numFmtId="4" fontId="14" fillId="33" borderId="45" xfId="60" applyNumberFormat="1" applyFont="1" applyFill="1" applyBorder="1" applyAlignment="1">
      <alignment horizontal="right" vertical="center" wrapText="1"/>
      <protection/>
    </xf>
    <xf numFmtId="4" fontId="14" fillId="33" borderId="42" xfId="47" applyNumberFormat="1" applyFont="1" applyFill="1" applyBorder="1" applyAlignment="1">
      <alignment horizontal="right" vertical="center" wrapText="1"/>
      <protection/>
    </xf>
    <xf numFmtId="4" fontId="14" fillId="33" borderId="45" xfId="47" applyNumberFormat="1" applyFont="1" applyFill="1" applyBorder="1" applyAlignment="1">
      <alignment horizontal="right" vertical="center" wrapText="1"/>
      <protection/>
    </xf>
    <xf numFmtId="0" fontId="14" fillId="33" borderId="39" xfId="59" applyFont="1" applyFill="1" applyBorder="1" applyAlignment="1">
      <alignment horizontal="left" vertical="center" wrapText="1"/>
      <protection/>
    </xf>
    <xf numFmtId="0" fontId="14" fillId="33" borderId="40" xfId="59" applyFont="1" applyFill="1" applyBorder="1" applyAlignment="1">
      <alignment horizontal="left" vertical="center" wrapText="1"/>
      <protection/>
    </xf>
    <xf numFmtId="0" fontId="14" fillId="33" borderId="42" xfId="59" applyFont="1" applyFill="1" applyBorder="1" applyAlignment="1">
      <alignment horizontal="left" vertical="center" wrapText="1"/>
      <protection/>
    </xf>
    <xf numFmtId="0" fontId="14" fillId="33" borderId="43" xfId="59" applyFont="1" applyFill="1" applyBorder="1" applyAlignment="1">
      <alignment horizontal="left" vertical="center" wrapText="1"/>
      <protection/>
    </xf>
    <xf numFmtId="0" fontId="14" fillId="33" borderId="35" xfId="59" applyFont="1" applyFill="1" applyBorder="1" applyAlignment="1">
      <alignment horizontal="left" vertical="center" wrapText="1"/>
      <protection/>
    </xf>
    <xf numFmtId="0" fontId="4" fillId="0" borderId="45" xfId="59" applyFont="1" applyBorder="1" applyAlignment="1">
      <alignment horizontal="left" vertical="center" wrapText="1"/>
      <protection/>
    </xf>
    <xf numFmtId="0" fontId="4" fillId="0" borderId="46" xfId="59" applyFont="1" applyBorder="1" applyAlignment="1">
      <alignment horizontal="left" vertical="center" wrapText="1"/>
      <protection/>
    </xf>
    <xf numFmtId="0" fontId="4" fillId="0" borderId="36" xfId="59" applyFont="1" applyBorder="1" applyAlignment="1">
      <alignment horizontal="left" vertical="center" wrapText="1"/>
      <protection/>
    </xf>
    <xf numFmtId="0" fontId="14" fillId="33" borderId="29" xfId="55" applyFont="1" applyFill="1" applyBorder="1" applyAlignment="1">
      <alignment horizontal="left" vertical="center" wrapText="1"/>
      <protection/>
    </xf>
    <xf numFmtId="0" fontId="51" fillId="0" borderId="30" xfId="0" applyFont="1" applyBorder="1" applyAlignment="1">
      <alignment horizontal="left" vertical="center" wrapText="1"/>
    </xf>
    <xf numFmtId="0" fontId="14" fillId="33" borderId="42" xfId="47" applyFont="1" applyFill="1" applyBorder="1" applyAlignment="1">
      <alignment horizontal="left" vertical="center" wrapText="1"/>
      <protection/>
    </xf>
    <xf numFmtId="0" fontId="14" fillId="33" borderId="43" xfId="47" applyFont="1" applyFill="1" applyBorder="1" applyAlignment="1">
      <alignment horizontal="left" vertical="center" wrapText="1"/>
      <protection/>
    </xf>
    <xf numFmtId="0" fontId="14" fillId="33" borderId="35" xfId="47" applyFont="1" applyFill="1" applyBorder="1" applyAlignment="1">
      <alignment horizontal="left" vertical="center" wrapText="1"/>
      <protection/>
    </xf>
    <xf numFmtId="0" fontId="4" fillId="0" borderId="45" xfId="47" applyFont="1" applyBorder="1" applyAlignment="1">
      <alignment horizontal="left" vertical="center" wrapText="1"/>
      <protection/>
    </xf>
    <xf numFmtId="0" fontId="4" fillId="0" borderId="46" xfId="47" applyFont="1" applyBorder="1" applyAlignment="1">
      <alignment horizontal="left" vertical="center" wrapText="1"/>
      <protection/>
    </xf>
    <xf numFmtId="0" fontId="4" fillId="0" borderId="36" xfId="47" applyFont="1" applyBorder="1" applyAlignment="1">
      <alignment horizontal="left" vertical="center" wrapText="1"/>
      <protection/>
    </xf>
    <xf numFmtId="4" fontId="14" fillId="33" borderId="42" xfId="58" applyNumberFormat="1" applyFont="1" applyFill="1" applyBorder="1" applyAlignment="1">
      <alignment horizontal="right" vertical="center" wrapText="1"/>
      <protection/>
    </xf>
    <xf numFmtId="4" fontId="14" fillId="33" borderId="45" xfId="58" applyNumberFormat="1" applyFont="1" applyFill="1" applyBorder="1" applyAlignment="1">
      <alignment horizontal="right" vertical="center" wrapText="1"/>
      <protection/>
    </xf>
    <xf numFmtId="4" fontId="14" fillId="33" borderId="42" xfId="61" applyNumberFormat="1" applyFont="1" applyFill="1" applyBorder="1" applyAlignment="1">
      <alignment horizontal="right" vertical="center" wrapText="1"/>
      <protection/>
    </xf>
    <xf numFmtId="4" fontId="14" fillId="33" borderId="45" xfId="61" applyNumberFormat="1" applyFont="1" applyFill="1" applyBorder="1" applyAlignment="1">
      <alignment horizontal="right" vertical="center" wrapText="1"/>
      <protection/>
    </xf>
    <xf numFmtId="4" fontId="14" fillId="33" borderId="42" xfId="46" applyNumberFormat="1" applyFont="1" applyFill="1" applyBorder="1" applyAlignment="1">
      <alignment horizontal="right" vertical="center" wrapText="1"/>
      <protection/>
    </xf>
    <xf numFmtId="4" fontId="14" fillId="33" borderId="45" xfId="46" applyNumberFormat="1" applyFont="1" applyFill="1" applyBorder="1" applyAlignment="1">
      <alignment horizontal="right" vertical="center" wrapText="1"/>
      <protection/>
    </xf>
    <xf numFmtId="0" fontId="12" fillId="34" borderId="47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/>
    </xf>
    <xf numFmtId="14" fontId="15" fillId="0" borderId="27" xfId="0" applyNumberFormat="1" applyFont="1" applyFill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5" fillId="0" borderId="30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4" fontId="14" fillId="33" borderId="44" xfId="55" applyNumberFormat="1" applyFont="1" applyFill="1" applyBorder="1" applyAlignment="1">
      <alignment horizontal="right" vertical="center" wrapText="1"/>
      <protection/>
    </xf>
    <xf numFmtId="4" fontId="14" fillId="33" borderId="45" xfId="55" applyNumberFormat="1" applyFont="1" applyFill="1" applyBorder="1" applyAlignment="1">
      <alignment horizontal="right" vertical="center" wrapText="1"/>
      <protection/>
    </xf>
    <xf numFmtId="4" fontId="15" fillId="0" borderId="33" xfId="0" applyNumberFormat="1" applyFont="1" applyFill="1" applyBorder="1" applyAlignment="1">
      <alignment vertical="center"/>
    </xf>
    <xf numFmtId="0" fontId="12" fillId="0" borderId="48" xfId="0" applyFont="1" applyBorder="1" applyAlignment="1">
      <alignment horizontal="center" vertical="center" wrapText="1"/>
    </xf>
    <xf numFmtId="4" fontId="14" fillId="33" borderId="42" xfId="57" applyNumberFormat="1" applyFont="1" applyFill="1" applyBorder="1" applyAlignment="1">
      <alignment horizontal="right" vertical="center" wrapText="1"/>
      <protection/>
    </xf>
    <xf numFmtId="4" fontId="14" fillId="33" borderId="45" xfId="57" applyNumberFormat="1" applyFont="1" applyFill="1" applyBorder="1" applyAlignment="1">
      <alignment horizontal="right" vertical="center" wrapText="1"/>
      <protection/>
    </xf>
    <xf numFmtId="4" fontId="14" fillId="33" borderId="42" xfId="56" applyNumberFormat="1" applyFont="1" applyFill="1" applyBorder="1" applyAlignment="1">
      <alignment horizontal="right" vertical="center" wrapText="1"/>
      <protection/>
    </xf>
    <xf numFmtId="4" fontId="14" fillId="33" borderId="45" xfId="56" applyNumberFormat="1" applyFont="1" applyFill="1" applyBorder="1" applyAlignment="1">
      <alignment horizontal="right" vertical="center" wrapText="1"/>
      <protection/>
    </xf>
    <xf numFmtId="0" fontId="15" fillId="0" borderId="34" xfId="0" applyFont="1" applyBorder="1" applyAlignment="1">
      <alignment vertical="center"/>
    </xf>
    <xf numFmtId="49" fontId="15" fillId="0" borderId="27" xfId="0" applyNumberFormat="1" applyFont="1" applyFill="1" applyBorder="1" applyAlignment="1">
      <alignment horizontal="right" vertical="center"/>
    </xf>
    <xf numFmtId="49" fontId="15" fillId="0" borderId="28" xfId="0" applyNumberFormat="1" applyFont="1" applyBorder="1" applyAlignment="1">
      <alignment horizontal="right" vertical="center"/>
    </xf>
    <xf numFmtId="0" fontId="12" fillId="34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14" fontId="15" fillId="0" borderId="34" xfId="0" applyNumberFormat="1" applyFont="1" applyFill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2" fillId="34" borderId="51" xfId="0" applyFont="1" applyFill="1" applyBorder="1" applyAlignment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15" fillId="0" borderId="33" xfId="0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2" fontId="15" fillId="0" borderId="29" xfId="0" applyNumberFormat="1" applyFont="1" applyFill="1" applyBorder="1" applyAlignment="1">
      <alignment horizontal="right" vertical="center"/>
    </xf>
    <xf numFmtId="2" fontId="15" fillId="0" borderId="30" xfId="0" applyNumberFormat="1" applyFont="1" applyBorder="1" applyAlignment="1">
      <alignment horizontal="right" vertical="center"/>
    </xf>
    <xf numFmtId="2" fontId="15" fillId="0" borderId="29" xfId="0" applyNumberFormat="1" applyFont="1" applyFill="1" applyBorder="1" applyAlignment="1">
      <alignment vertical="center"/>
    </xf>
    <xf numFmtId="2" fontId="15" fillId="0" borderId="30" xfId="0" applyNumberFormat="1" applyFont="1" applyFill="1" applyBorder="1" applyAlignment="1">
      <alignment vertical="center"/>
    </xf>
    <xf numFmtId="4" fontId="14" fillId="33" borderId="42" xfId="53" applyNumberFormat="1" applyFont="1" applyFill="1" applyBorder="1" applyAlignment="1">
      <alignment horizontal="right" vertical="center" wrapText="1"/>
      <protection/>
    </xf>
    <xf numFmtId="4" fontId="14" fillId="33" borderId="44" xfId="53" applyNumberFormat="1" applyFont="1" applyFill="1" applyBorder="1" applyAlignment="1">
      <alignment horizontal="right" vertical="center" wrapText="1"/>
      <protection/>
    </xf>
    <xf numFmtId="4" fontId="15" fillId="0" borderId="30" xfId="0" applyNumberFormat="1" applyFont="1" applyFill="1" applyBorder="1" applyAlignment="1">
      <alignment vertical="center"/>
    </xf>
    <xf numFmtId="4" fontId="14" fillId="33" borderId="45" xfId="53" applyNumberFormat="1" applyFont="1" applyFill="1" applyBorder="1" applyAlignment="1">
      <alignment horizontal="right" vertical="center" wrapText="1"/>
      <protection/>
    </xf>
    <xf numFmtId="4" fontId="14" fillId="33" borderId="42" xfId="49" applyNumberFormat="1" applyFont="1" applyFill="1" applyBorder="1" applyAlignment="1">
      <alignment horizontal="right" vertical="center" wrapText="1"/>
      <protection/>
    </xf>
    <xf numFmtId="4" fontId="14" fillId="33" borderId="45" xfId="49" applyNumberFormat="1" applyFont="1" applyFill="1" applyBorder="1" applyAlignment="1">
      <alignment horizontal="right" vertical="center" wrapText="1"/>
      <protection/>
    </xf>
    <xf numFmtId="4" fontId="14" fillId="33" borderId="42" xfId="50" applyNumberFormat="1" applyFont="1" applyFill="1" applyBorder="1" applyAlignment="1">
      <alignment horizontal="right" vertical="center" wrapText="1"/>
      <protection/>
    </xf>
    <xf numFmtId="4" fontId="14" fillId="33" borderId="45" xfId="50" applyNumberFormat="1" applyFont="1" applyFill="1" applyBorder="1" applyAlignment="1">
      <alignment horizontal="right" vertical="center" wrapText="1"/>
      <protection/>
    </xf>
    <xf numFmtId="0" fontId="15" fillId="0" borderId="33" xfId="0" applyFont="1" applyFill="1" applyBorder="1" applyAlignment="1">
      <alignment vertical="center"/>
    </xf>
    <xf numFmtId="0" fontId="12" fillId="34" borderId="53" xfId="54" applyFont="1" applyFill="1" applyBorder="1" applyAlignment="1">
      <alignment horizontal="center" vertical="center" wrapText="1"/>
      <protection/>
    </xf>
    <xf numFmtId="0" fontId="12" fillId="0" borderId="54" xfId="0" applyFont="1" applyBorder="1" applyAlignment="1">
      <alignment horizontal="center"/>
    </xf>
    <xf numFmtId="0" fontId="12" fillId="34" borderId="55" xfId="54" applyFont="1" applyFill="1" applyBorder="1" applyAlignment="1">
      <alignment horizontal="center" vertical="center" wrapText="1"/>
      <protection/>
    </xf>
    <xf numFmtId="0" fontId="12" fillId="0" borderId="5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33" borderId="39" xfId="58" applyFont="1" applyFill="1" applyBorder="1" applyAlignment="1">
      <alignment horizontal="left" vertical="center" wrapText="1"/>
      <protection/>
    </xf>
    <xf numFmtId="0" fontId="14" fillId="33" borderId="40" xfId="58" applyFont="1" applyFill="1" applyBorder="1" applyAlignment="1">
      <alignment horizontal="left" vertical="center" wrapText="1"/>
      <protection/>
    </xf>
    <xf numFmtId="0" fontId="14" fillId="33" borderId="42" xfId="58" applyFont="1" applyFill="1" applyBorder="1" applyAlignment="1">
      <alignment horizontal="left" vertical="center" wrapText="1"/>
      <protection/>
    </xf>
    <xf numFmtId="0" fontId="14" fillId="33" borderId="43" xfId="58" applyFont="1" applyFill="1" applyBorder="1" applyAlignment="1">
      <alignment horizontal="left" vertical="center" wrapText="1"/>
      <protection/>
    </xf>
    <xf numFmtId="0" fontId="14" fillId="33" borderId="35" xfId="58" applyFont="1" applyFill="1" applyBorder="1" applyAlignment="1">
      <alignment horizontal="left" vertical="center" wrapText="1"/>
      <protection/>
    </xf>
    <xf numFmtId="0" fontId="4" fillId="0" borderId="45" xfId="58" applyFont="1" applyBorder="1" applyAlignment="1">
      <alignment horizontal="left" vertical="center" wrapText="1"/>
      <protection/>
    </xf>
    <xf numFmtId="0" fontId="4" fillId="0" borderId="46" xfId="58" applyFont="1" applyBorder="1" applyAlignment="1">
      <alignment horizontal="left" vertical="center" wrapText="1"/>
      <protection/>
    </xf>
    <xf numFmtId="0" fontId="4" fillId="0" borderId="36" xfId="58" applyFont="1" applyBorder="1" applyAlignment="1">
      <alignment horizontal="left" vertical="center" wrapText="1"/>
      <protection/>
    </xf>
    <xf numFmtId="0" fontId="14" fillId="33" borderId="39" xfId="56" applyFont="1" applyFill="1" applyBorder="1" applyAlignment="1">
      <alignment horizontal="left" vertical="center" wrapText="1"/>
      <protection/>
    </xf>
    <xf numFmtId="0" fontId="14" fillId="33" borderId="40" xfId="56" applyFont="1" applyFill="1" applyBorder="1" applyAlignment="1">
      <alignment horizontal="left" vertical="center" wrapText="1"/>
      <protection/>
    </xf>
    <xf numFmtId="0" fontId="14" fillId="33" borderId="42" xfId="56" applyFont="1" applyFill="1" applyBorder="1" applyAlignment="1">
      <alignment horizontal="left" vertical="center" wrapText="1"/>
      <protection/>
    </xf>
    <xf numFmtId="0" fontId="14" fillId="33" borderId="43" xfId="56" applyFont="1" applyFill="1" applyBorder="1" applyAlignment="1">
      <alignment horizontal="left" vertical="center" wrapText="1"/>
      <protection/>
    </xf>
    <xf numFmtId="0" fontId="14" fillId="33" borderId="35" xfId="56" applyFont="1" applyFill="1" applyBorder="1" applyAlignment="1">
      <alignment horizontal="left" vertical="center" wrapText="1"/>
      <protection/>
    </xf>
    <xf numFmtId="0" fontId="4" fillId="0" borderId="45" xfId="56" applyFont="1" applyBorder="1" applyAlignment="1">
      <alignment horizontal="left" vertical="center" wrapText="1"/>
      <protection/>
    </xf>
    <xf numFmtId="0" fontId="4" fillId="0" borderId="46" xfId="56" applyFont="1" applyBorder="1" applyAlignment="1">
      <alignment horizontal="left" vertical="center" wrapText="1"/>
      <protection/>
    </xf>
    <xf numFmtId="0" fontId="4" fillId="0" borderId="36" xfId="56" applyFont="1" applyBorder="1" applyAlignment="1">
      <alignment horizontal="left" vertical="center" wrapText="1"/>
      <protection/>
    </xf>
    <xf numFmtId="0" fontId="14" fillId="33" borderId="42" xfId="57" applyFont="1" applyFill="1" applyBorder="1" applyAlignment="1">
      <alignment horizontal="left" vertical="center" wrapText="1"/>
      <protection/>
    </xf>
    <xf numFmtId="0" fontId="14" fillId="33" borderId="43" xfId="57" applyFont="1" applyFill="1" applyBorder="1" applyAlignment="1">
      <alignment horizontal="left" vertical="center" wrapText="1"/>
      <protection/>
    </xf>
    <xf numFmtId="0" fontId="14" fillId="33" borderId="35" xfId="57" applyFont="1" applyFill="1" applyBorder="1" applyAlignment="1">
      <alignment horizontal="left" vertical="center" wrapText="1"/>
      <protection/>
    </xf>
    <xf numFmtId="0" fontId="4" fillId="0" borderId="45" xfId="57" applyFont="1" applyBorder="1" applyAlignment="1">
      <alignment horizontal="left" vertical="center" wrapText="1"/>
      <protection/>
    </xf>
    <xf numFmtId="0" fontId="4" fillId="0" borderId="46" xfId="57" applyFont="1" applyBorder="1" applyAlignment="1">
      <alignment horizontal="left" vertical="center" wrapText="1"/>
      <protection/>
    </xf>
    <xf numFmtId="0" fontId="4" fillId="0" borderId="36" xfId="57" applyFont="1" applyBorder="1" applyAlignment="1">
      <alignment horizontal="left" vertical="center" wrapText="1"/>
      <protection/>
    </xf>
    <xf numFmtId="0" fontId="14" fillId="33" borderId="41" xfId="55" applyFont="1" applyFill="1" applyBorder="1" applyAlignment="1">
      <alignment horizontal="left" vertical="center" wrapText="1"/>
      <protection/>
    </xf>
    <xf numFmtId="0" fontId="14" fillId="33" borderId="40" xfId="55" applyFont="1" applyFill="1" applyBorder="1" applyAlignment="1">
      <alignment horizontal="left" vertical="center" wrapText="1"/>
      <protection/>
    </xf>
    <xf numFmtId="0" fontId="14" fillId="33" borderId="44" xfId="55" applyFont="1" applyFill="1" applyBorder="1" applyAlignment="1">
      <alignment horizontal="left" vertical="center" wrapText="1"/>
      <protection/>
    </xf>
    <xf numFmtId="0" fontId="14" fillId="33" borderId="0" xfId="55" applyFont="1" applyFill="1" applyBorder="1" applyAlignment="1">
      <alignment horizontal="left" vertical="center" wrapText="1"/>
      <protection/>
    </xf>
    <xf numFmtId="0" fontId="14" fillId="33" borderId="38" xfId="55" applyFont="1" applyFill="1" applyBorder="1" applyAlignment="1">
      <alignment horizontal="left" vertical="center" wrapText="1"/>
      <protection/>
    </xf>
    <xf numFmtId="0" fontId="4" fillId="0" borderId="45" xfId="55" applyFont="1" applyBorder="1" applyAlignment="1">
      <alignment horizontal="left" vertical="center" wrapText="1"/>
      <protection/>
    </xf>
    <xf numFmtId="0" fontId="4" fillId="0" borderId="46" xfId="55" applyFont="1" applyBorder="1" applyAlignment="1">
      <alignment horizontal="left" vertical="center" wrapText="1"/>
      <protection/>
    </xf>
    <xf numFmtId="0" fontId="4" fillId="0" borderId="36" xfId="55" applyFont="1" applyBorder="1" applyAlignment="1">
      <alignment horizontal="left" vertical="center" wrapText="1"/>
      <protection/>
    </xf>
    <xf numFmtId="0" fontId="12" fillId="34" borderId="47" xfId="54" applyFont="1" applyFill="1" applyBorder="1" applyAlignment="1">
      <alignment horizontal="center" vertical="center" wrapText="1"/>
      <protection/>
    </xf>
    <xf numFmtId="0" fontId="51" fillId="0" borderId="48" xfId="0" applyFont="1" applyBorder="1" applyAlignment="1">
      <alignment horizontal="center"/>
    </xf>
    <xf numFmtId="0" fontId="14" fillId="33" borderId="39" xfId="57" applyFont="1" applyFill="1" applyBorder="1" applyAlignment="1">
      <alignment horizontal="left" vertical="center" wrapText="1"/>
      <protection/>
    </xf>
    <xf numFmtId="0" fontId="14" fillId="33" borderId="40" xfId="57" applyFont="1" applyFill="1" applyBorder="1" applyAlignment="1">
      <alignment horizontal="left" vertical="center" wrapText="1"/>
      <protection/>
    </xf>
    <xf numFmtId="0" fontId="14" fillId="33" borderId="33" xfId="55" applyFont="1" applyFill="1" applyBorder="1" applyAlignment="1">
      <alignment horizontal="left" vertical="center" wrapText="1"/>
      <protection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6" xfId="52"/>
    <cellStyle name="normální 17" xfId="53"/>
    <cellStyle name="normální 2" xfId="54"/>
    <cellStyle name="normální 3" xfId="55"/>
    <cellStyle name="normální 4" xfId="56"/>
    <cellStyle name="normální 5" xfId="57"/>
    <cellStyle name="normální 6" xfId="58"/>
    <cellStyle name="normální 7" xfId="59"/>
    <cellStyle name="normální 8" xfId="60"/>
    <cellStyle name="normální 9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PageLayoutView="0" workbookViewId="0" topLeftCell="A8">
      <selection activeCell="K14" sqref="K14"/>
    </sheetView>
  </sheetViews>
  <sheetFormatPr defaultColWidth="9.140625" defaultRowHeight="15"/>
  <cols>
    <col min="1" max="1" width="14.421875" style="0" customWidth="1"/>
    <col min="2" max="2" width="40.8515625" style="0" customWidth="1"/>
    <col min="3" max="3" width="26.28125" style="0" bestFit="1" customWidth="1"/>
    <col min="4" max="4" width="19.7109375" style="0" bestFit="1" customWidth="1"/>
    <col min="5" max="5" width="11.421875" style="0" customWidth="1"/>
    <col min="6" max="6" width="11.57421875" style="1" customWidth="1"/>
    <col min="8" max="8" width="9.28125" style="0" bestFit="1" customWidth="1"/>
    <col min="9" max="9" width="8.28125" style="0" customWidth="1"/>
    <col min="10" max="10" width="7.140625" style="0" customWidth="1"/>
    <col min="11" max="11" width="17.7109375" style="0" customWidth="1"/>
    <col min="13" max="13" width="12.8515625" style="0" customWidth="1"/>
    <col min="14" max="14" width="18.140625" style="0" customWidth="1"/>
  </cols>
  <sheetData>
    <row r="1" ht="18.75">
      <c r="A1" s="2" t="s">
        <v>105</v>
      </c>
    </row>
    <row r="2" ht="15.75" thickBot="1"/>
    <row r="3" spans="1:5" ht="15.75" thickBot="1">
      <c r="A3" s="30" t="s">
        <v>3</v>
      </c>
      <c r="B3" s="67" t="s">
        <v>2</v>
      </c>
      <c r="C3" s="67"/>
      <c r="D3" s="67"/>
      <c r="E3" s="68"/>
    </row>
    <row r="4" spans="1:5" ht="15.75" thickBot="1">
      <c r="A4" s="31"/>
      <c r="B4" s="29" t="s">
        <v>1</v>
      </c>
      <c r="C4" s="18" t="s">
        <v>0</v>
      </c>
      <c r="D4" s="29" t="s">
        <v>4</v>
      </c>
      <c r="E4" s="29" t="s">
        <v>5</v>
      </c>
    </row>
    <row r="5" spans="1:5" ht="15">
      <c r="A5" s="83" t="s">
        <v>10</v>
      </c>
      <c r="B5" s="87" t="s">
        <v>81</v>
      </c>
      <c r="C5" s="89">
        <v>0</v>
      </c>
      <c r="D5" s="69">
        <v>0</v>
      </c>
      <c r="E5" s="71">
        <v>0</v>
      </c>
    </row>
    <row r="6" spans="1:5" ht="15">
      <c r="A6" s="84"/>
      <c r="B6" s="88"/>
      <c r="C6" s="90"/>
      <c r="D6" s="70"/>
      <c r="E6" s="72"/>
    </row>
    <row r="7" spans="1:5" ht="15">
      <c r="A7" s="85" t="s">
        <v>13</v>
      </c>
      <c r="B7" s="91" t="s">
        <v>82</v>
      </c>
      <c r="C7" s="93">
        <v>4</v>
      </c>
      <c r="D7" s="63">
        <v>0</v>
      </c>
      <c r="E7" s="61">
        <v>0</v>
      </c>
    </row>
    <row r="8" spans="1:5" ht="15">
      <c r="A8" s="86"/>
      <c r="B8" s="92"/>
      <c r="C8" s="94"/>
      <c r="D8" s="64"/>
      <c r="E8" s="62"/>
    </row>
    <row r="9" spans="1:5" ht="15">
      <c r="A9" s="97" t="s">
        <v>16</v>
      </c>
      <c r="B9" s="105" t="s">
        <v>83</v>
      </c>
      <c r="C9" s="111">
        <v>1</v>
      </c>
      <c r="D9" s="115">
        <v>0</v>
      </c>
      <c r="E9" s="81">
        <v>5</v>
      </c>
    </row>
    <row r="10" spans="1:5" ht="15">
      <c r="A10" s="98"/>
      <c r="B10" s="106"/>
      <c r="C10" s="112"/>
      <c r="D10" s="116"/>
      <c r="E10" s="82"/>
    </row>
    <row r="11" spans="1:5" ht="15">
      <c r="A11" s="99" t="s">
        <v>18</v>
      </c>
      <c r="B11" s="103" t="s">
        <v>82</v>
      </c>
      <c r="C11" s="121">
        <v>1</v>
      </c>
      <c r="D11" s="117">
        <v>0</v>
      </c>
      <c r="E11" s="77">
        <v>0</v>
      </c>
    </row>
    <row r="12" spans="1:5" ht="15">
      <c r="A12" s="100"/>
      <c r="B12" s="104"/>
      <c r="C12" s="122"/>
      <c r="D12" s="118"/>
      <c r="E12" s="78"/>
    </row>
    <row r="13" spans="1:5" ht="15">
      <c r="A13" s="101" t="s">
        <v>21</v>
      </c>
      <c r="B13" s="65" t="s">
        <v>84</v>
      </c>
      <c r="C13" s="75">
        <v>0</v>
      </c>
      <c r="D13" s="73">
        <v>0</v>
      </c>
      <c r="E13" s="79">
        <v>0</v>
      </c>
    </row>
    <row r="14" spans="1:5" ht="15">
      <c r="A14" s="102"/>
      <c r="B14" s="66"/>
      <c r="C14" s="76"/>
      <c r="D14" s="74"/>
      <c r="E14" s="80"/>
    </row>
    <row r="15" spans="1:5" ht="15">
      <c r="A15" s="101" t="s">
        <v>24</v>
      </c>
      <c r="B15" s="65" t="s">
        <v>85</v>
      </c>
      <c r="C15" s="75">
        <v>0</v>
      </c>
      <c r="D15" s="73">
        <v>0</v>
      </c>
      <c r="E15" s="79">
        <v>0</v>
      </c>
    </row>
    <row r="16" spans="1:5" ht="15">
      <c r="A16" s="102"/>
      <c r="B16" s="66"/>
      <c r="C16" s="76"/>
      <c r="D16" s="74"/>
      <c r="E16" s="80"/>
    </row>
    <row r="17" spans="1:5" ht="15">
      <c r="A17" s="107" t="s">
        <v>27</v>
      </c>
      <c r="B17" s="95" t="s">
        <v>86</v>
      </c>
      <c r="C17" s="119">
        <v>0</v>
      </c>
      <c r="D17" s="113">
        <v>0</v>
      </c>
      <c r="E17" s="109">
        <v>0</v>
      </c>
    </row>
    <row r="18" spans="1:5" ht="15">
      <c r="A18" s="108"/>
      <c r="B18" s="96"/>
      <c r="C18" s="120"/>
      <c r="D18" s="114"/>
      <c r="E18" s="110"/>
    </row>
    <row r="19" spans="1:5" ht="15">
      <c r="A19" s="140" t="s">
        <v>30</v>
      </c>
      <c r="B19" s="150" t="s">
        <v>87</v>
      </c>
      <c r="C19" s="144">
        <v>0</v>
      </c>
      <c r="D19" s="164">
        <v>0</v>
      </c>
      <c r="E19" s="138">
        <v>5</v>
      </c>
    </row>
    <row r="20" spans="1:5" ht="15">
      <c r="A20" s="141"/>
      <c r="B20" s="151"/>
      <c r="C20" s="145"/>
      <c r="D20" s="165"/>
      <c r="E20" s="139"/>
    </row>
    <row r="21" spans="1:5" ht="15">
      <c r="A21" s="146" t="s">
        <v>33</v>
      </c>
      <c r="B21" s="152" t="s">
        <v>88</v>
      </c>
      <c r="C21" s="134">
        <v>0</v>
      </c>
      <c r="D21" s="136">
        <v>0</v>
      </c>
      <c r="E21" s="154">
        <v>0</v>
      </c>
    </row>
    <row r="22" spans="1:5" ht="15">
      <c r="A22" s="147"/>
      <c r="B22" s="153"/>
      <c r="C22" s="135"/>
      <c r="D22" s="137"/>
      <c r="E22" s="155"/>
    </row>
    <row r="23" spans="1:5" ht="15">
      <c r="A23" s="146" t="s">
        <v>36</v>
      </c>
      <c r="B23" s="152" t="s">
        <v>89</v>
      </c>
      <c r="C23" s="134">
        <v>3</v>
      </c>
      <c r="D23" s="136">
        <v>0</v>
      </c>
      <c r="E23" s="154">
        <v>0</v>
      </c>
    </row>
    <row r="24" spans="1:5" ht="15">
      <c r="A24" s="147"/>
      <c r="B24" s="153"/>
      <c r="C24" s="135"/>
      <c r="D24" s="137"/>
      <c r="E24" s="155"/>
    </row>
    <row r="25" spans="1:5" ht="22.5">
      <c r="A25" s="32" t="s">
        <v>38</v>
      </c>
      <c r="B25" s="42" t="s">
        <v>108</v>
      </c>
      <c r="C25" s="37">
        <v>2</v>
      </c>
      <c r="D25" s="5">
        <v>0</v>
      </c>
      <c r="E25" s="23">
        <v>0</v>
      </c>
    </row>
    <row r="26" spans="1:5" ht="15">
      <c r="A26" s="125" t="s">
        <v>41</v>
      </c>
      <c r="B26" s="142" t="s">
        <v>91</v>
      </c>
      <c r="C26" s="148">
        <v>2</v>
      </c>
      <c r="D26" s="160">
        <v>0</v>
      </c>
      <c r="E26" s="132">
        <v>0</v>
      </c>
    </row>
    <row r="27" spans="1:5" ht="15">
      <c r="A27" s="126"/>
      <c r="B27" s="143"/>
      <c r="C27" s="149"/>
      <c r="D27" s="161"/>
      <c r="E27" s="133"/>
    </row>
    <row r="28" spans="1:5" ht="15">
      <c r="A28" s="125" t="s">
        <v>44</v>
      </c>
      <c r="B28" s="142" t="s">
        <v>90</v>
      </c>
      <c r="C28" s="148">
        <v>0</v>
      </c>
      <c r="D28" s="160">
        <v>0</v>
      </c>
      <c r="E28" s="132">
        <v>0</v>
      </c>
    </row>
    <row r="29" spans="1:5" ht="15">
      <c r="A29" s="126"/>
      <c r="B29" s="143"/>
      <c r="C29" s="149"/>
      <c r="D29" s="161"/>
      <c r="E29" s="133"/>
    </row>
    <row r="30" spans="1:5" ht="15">
      <c r="A30" s="125" t="s">
        <v>47</v>
      </c>
      <c r="B30" s="142" t="s">
        <v>92</v>
      </c>
      <c r="C30" s="148">
        <v>11</v>
      </c>
      <c r="D30" s="160">
        <v>0</v>
      </c>
      <c r="E30" s="132">
        <v>0</v>
      </c>
    </row>
    <row r="31" spans="1:5" ht="15">
      <c r="A31" s="126"/>
      <c r="B31" s="143"/>
      <c r="C31" s="149"/>
      <c r="D31" s="161"/>
      <c r="E31" s="133"/>
    </row>
    <row r="32" spans="1:5" ht="15">
      <c r="A32" s="33" t="s">
        <v>50</v>
      </c>
      <c r="B32" s="43" t="s">
        <v>93</v>
      </c>
      <c r="C32" s="38">
        <v>7</v>
      </c>
      <c r="D32" s="6">
        <v>0</v>
      </c>
      <c r="E32" s="24">
        <v>0</v>
      </c>
    </row>
    <row r="33" spans="1:5" ht="15">
      <c r="A33" s="127" t="s">
        <v>53</v>
      </c>
      <c r="B33" s="156" t="s">
        <v>94</v>
      </c>
      <c r="C33" s="158">
        <v>0</v>
      </c>
      <c r="D33" s="178">
        <v>0</v>
      </c>
      <c r="E33" s="162">
        <v>0</v>
      </c>
    </row>
    <row r="34" spans="1:5" ht="15">
      <c r="A34" s="128"/>
      <c r="B34" s="157"/>
      <c r="C34" s="159"/>
      <c r="D34" s="179"/>
      <c r="E34" s="163"/>
    </row>
    <row r="35" spans="1:5" ht="15">
      <c r="A35" s="129" t="s">
        <v>56</v>
      </c>
      <c r="B35" s="172" t="s">
        <v>95</v>
      </c>
      <c r="C35" s="174">
        <v>5</v>
      </c>
      <c r="D35" s="176">
        <v>0</v>
      </c>
      <c r="E35" s="180">
        <v>5</v>
      </c>
    </row>
    <row r="36" spans="1:5" ht="15">
      <c r="A36" s="130"/>
      <c r="B36" s="173"/>
      <c r="C36" s="175"/>
      <c r="D36" s="177"/>
      <c r="E36" s="181"/>
    </row>
    <row r="37" spans="1:5" ht="15">
      <c r="A37" s="34" t="s">
        <v>59</v>
      </c>
      <c r="B37" s="44" t="s">
        <v>96</v>
      </c>
      <c r="C37" s="39">
        <v>0</v>
      </c>
      <c r="D37" s="7">
        <v>0</v>
      </c>
      <c r="E37" s="25">
        <v>0</v>
      </c>
    </row>
    <row r="38" spans="1:5" ht="22.5">
      <c r="A38" s="35" t="s">
        <v>62</v>
      </c>
      <c r="B38" s="45" t="s">
        <v>97</v>
      </c>
      <c r="C38" s="40">
        <v>2</v>
      </c>
      <c r="D38" s="8">
        <v>0</v>
      </c>
      <c r="E38" s="26">
        <v>0</v>
      </c>
    </row>
    <row r="39" spans="1:5" ht="15">
      <c r="A39" s="123" t="s">
        <v>65</v>
      </c>
      <c r="B39" s="190">
        <v>0</v>
      </c>
      <c r="C39" s="168">
        <v>0</v>
      </c>
      <c r="D39" s="184">
        <v>0</v>
      </c>
      <c r="E39" s="186">
        <v>1</v>
      </c>
    </row>
    <row r="40" spans="1:5" ht="15">
      <c r="A40" s="131"/>
      <c r="B40" s="167"/>
      <c r="C40" s="169"/>
      <c r="D40" s="171"/>
      <c r="E40" s="189"/>
    </row>
    <row r="41" spans="1:5" ht="15">
      <c r="A41" s="123" t="s">
        <v>6</v>
      </c>
      <c r="B41" s="166" t="s">
        <v>98</v>
      </c>
      <c r="C41" s="168">
        <v>0</v>
      </c>
      <c r="D41" s="170" t="s">
        <v>100</v>
      </c>
      <c r="E41" s="188" t="s">
        <v>101</v>
      </c>
    </row>
    <row r="42" spans="1:5" ht="15">
      <c r="A42" s="131"/>
      <c r="B42" s="167"/>
      <c r="C42" s="169"/>
      <c r="D42" s="171"/>
      <c r="E42" s="189"/>
    </row>
    <row r="43" spans="1:5" ht="15">
      <c r="A43" s="123" t="s">
        <v>69</v>
      </c>
      <c r="B43" s="166" t="s">
        <v>99</v>
      </c>
      <c r="C43" s="168">
        <v>1</v>
      </c>
      <c r="D43" s="184">
        <v>0</v>
      </c>
      <c r="E43" s="186">
        <v>0</v>
      </c>
    </row>
    <row r="44" spans="1:5" ht="15.75" thickBot="1">
      <c r="A44" s="124"/>
      <c r="B44" s="182"/>
      <c r="C44" s="183"/>
      <c r="D44" s="185"/>
      <c r="E44" s="187"/>
    </row>
    <row r="45" spans="1:5" ht="34.5" thickBot="1">
      <c r="A45" s="36" t="s">
        <v>107</v>
      </c>
      <c r="B45" s="46" t="s">
        <v>109</v>
      </c>
      <c r="C45" s="41">
        <v>39</v>
      </c>
      <c r="D45" s="27" t="s">
        <v>103</v>
      </c>
      <c r="E45" s="28" t="s">
        <v>104</v>
      </c>
    </row>
  </sheetData>
  <sheetProtection/>
  <mergeCells count="91">
    <mergeCell ref="E35:E36"/>
    <mergeCell ref="B43:B44"/>
    <mergeCell ref="C43:C44"/>
    <mergeCell ref="D43:D44"/>
    <mergeCell ref="E43:E44"/>
    <mergeCell ref="E41:E42"/>
    <mergeCell ref="B39:B40"/>
    <mergeCell ref="C39:C40"/>
    <mergeCell ref="D39:D40"/>
    <mergeCell ref="E39:E40"/>
    <mergeCell ref="D19:D20"/>
    <mergeCell ref="D23:D24"/>
    <mergeCell ref="B28:B29"/>
    <mergeCell ref="B41:B42"/>
    <mergeCell ref="C41:C42"/>
    <mergeCell ref="D41:D42"/>
    <mergeCell ref="B35:B36"/>
    <mergeCell ref="C35:C36"/>
    <mergeCell ref="D35:D36"/>
    <mergeCell ref="B30:B31"/>
    <mergeCell ref="C30:C31"/>
    <mergeCell ref="D30:D31"/>
    <mergeCell ref="D26:D27"/>
    <mergeCell ref="D33:D34"/>
    <mergeCell ref="E30:E31"/>
    <mergeCell ref="B33:B34"/>
    <mergeCell ref="C33:C34"/>
    <mergeCell ref="C28:C29"/>
    <mergeCell ref="D28:D29"/>
    <mergeCell ref="E28:E29"/>
    <mergeCell ref="E33:E34"/>
    <mergeCell ref="E26:E27"/>
    <mergeCell ref="C21:C22"/>
    <mergeCell ref="D21:D22"/>
    <mergeCell ref="E19:E20"/>
    <mergeCell ref="A19:A20"/>
    <mergeCell ref="B26:B27"/>
    <mergeCell ref="C19:C20"/>
    <mergeCell ref="A21:A22"/>
    <mergeCell ref="A23:A24"/>
    <mergeCell ref="C23:C24"/>
    <mergeCell ref="C26:C27"/>
    <mergeCell ref="B19:B20"/>
    <mergeCell ref="B23:B24"/>
    <mergeCell ref="E23:E24"/>
    <mergeCell ref="E21:E22"/>
    <mergeCell ref="B21:B22"/>
    <mergeCell ref="A43:A44"/>
    <mergeCell ref="A26:A27"/>
    <mergeCell ref="A28:A29"/>
    <mergeCell ref="A30:A31"/>
    <mergeCell ref="A33:A34"/>
    <mergeCell ref="A35:A36"/>
    <mergeCell ref="A39:A40"/>
    <mergeCell ref="A41:A42"/>
    <mergeCell ref="E17:E18"/>
    <mergeCell ref="E13:E14"/>
    <mergeCell ref="C9:C10"/>
    <mergeCell ref="D17:D18"/>
    <mergeCell ref="D9:D10"/>
    <mergeCell ref="C13:C14"/>
    <mergeCell ref="D11:D12"/>
    <mergeCell ref="C17:C18"/>
    <mergeCell ref="C11:C12"/>
    <mergeCell ref="B17:B18"/>
    <mergeCell ref="A9:A10"/>
    <mergeCell ref="A11:A12"/>
    <mergeCell ref="A13:A14"/>
    <mergeCell ref="B11:B12"/>
    <mergeCell ref="B9:B10"/>
    <mergeCell ref="B13:B14"/>
    <mergeCell ref="A15:A16"/>
    <mergeCell ref="A17:A18"/>
    <mergeCell ref="A5:A6"/>
    <mergeCell ref="A7:A8"/>
    <mergeCell ref="B5:B6"/>
    <mergeCell ref="C5:C6"/>
    <mergeCell ref="B7:B8"/>
    <mergeCell ref="C7:C8"/>
    <mergeCell ref="E7:E8"/>
    <mergeCell ref="D7:D8"/>
    <mergeCell ref="B15:B16"/>
    <mergeCell ref="B3:E3"/>
    <mergeCell ref="D5:D6"/>
    <mergeCell ref="E5:E6"/>
    <mergeCell ref="D13:D14"/>
    <mergeCell ref="C15:C16"/>
    <mergeCell ref="D15:D16"/>
    <mergeCell ref="E11:E12"/>
    <mergeCell ref="E15:E16"/>
    <mergeCell ref="E9:E10"/>
  </mergeCells>
  <printOptions/>
  <pageMargins left="0.7" right="0.7" top="0.787401575" bottom="0.7874015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5" zoomScaleNormal="75" zoomScalePageLayoutView="0" workbookViewId="0" topLeftCell="A1">
      <selection activeCell="AA44" sqref="AA44"/>
    </sheetView>
  </sheetViews>
  <sheetFormatPr defaultColWidth="9.140625" defaultRowHeight="26.25" customHeight="1"/>
  <cols>
    <col min="1" max="1" width="13.140625" style="0" customWidth="1"/>
    <col min="2" max="2" width="42.7109375" style="0" customWidth="1"/>
    <col min="3" max="3" width="6.421875" style="0" bestFit="1" customWidth="1"/>
    <col min="5" max="5" width="5.57421875" style="0" customWidth="1"/>
    <col min="6" max="6" width="10.00390625" style="0" customWidth="1"/>
    <col min="7" max="7" width="15.57421875" style="0" customWidth="1"/>
    <col min="8" max="8" width="17.421875" style="0" bestFit="1" customWidth="1"/>
    <col min="9" max="9" width="13.00390625" style="0" customWidth="1"/>
    <col min="10" max="10" width="10.28125" style="0" customWidth="1"/>
    <col min="11" max="11" width="9.57421875" style="0" customWidth="1"/>
    <col min="12" max="12" width="11.140625" style="0" customWidth="1"/>
  </cols>
  <sheetData>
    <row r="1" ht="26.25" customHeight="1" thickBot="1">
      <c r="A1" s="4" t="s">
        <v>105</v>
      </c>
    </row>
    <row r="2" spans="1:12" ht="26.25" customHeight="1">
      <c r="A2" s="314" t="s">
        <v>110</v>
      </c>
      <c r="B2" s="349" t="s">
        <v>7</v>
      </c>
      <c r="C2" s="316" t="s">
        <v>8</v>
      </c>
      <c r="D2" s="317"/>
      <c r="E2" s="317"/>
      <c r="F2" s="274" t="s">
        <v>75</v>
      </c>
      <c r="G2" s="274" t="s">
        <v>71</v>
      </c>
      <c r="H2" s="274" t="s">
        <v>72</v>
      </c>
      <c r="I2" s="274" t="s">
        <v>73</v>
      </c>
      <c r="J2" s="297" t="s">
        <v>106</v>
      </c>
      <c r="K2" s="298"/>
      <c r="L2" s="293" t="s">
        <v>74</v>
      </c>
    </row>
    <row r="3" spans="1:12" ht="39" customHeight="1" thickBot="1">
      <c r="A3" s="315"/>
      <c r="B3" s="350"/>
      <c r="C3" s="318"/>
      <c r="D3" s="318"/>
      <c r="E3" s="318"/>
      <c r="F3" s="275"/>
      <c r="G3" s="275"/>
      <c r="H3" s="285"/>
      <c r="I3" s="275"/>
      <c r="J3" s="60" t="s">
        <v>79</v>
      </c>
      <c r="K3" s="60" t="s">
        <v>78</v>
      </c>
      <c r="L3" s="294"/>
    </row>
    <row r="4" spans="1:12" ht="26.25" customHeight="1">
      <c r="A4" s="341" t="s">
        <v>10</v>
      </c>
      <c r="B4" s="353" t="s">
        <v>9</v>
      </c>
      <c r="C4" s="343" t="s">
        <v>11</v>
      </c>
      <c r="D4" s="344"/>
      <c r="E4" s="345"/>
      <c r="F4" s="284">
        <v>0</v>
      </c>
      <c r="G4" s="282">
        <v>143000</v>
      </c>
      <c r="H4" s="284">
        <v>0</v>
      </c>
      <c r="I4" s="284">
        <v>0</v>
      </c>
      <c r="J4" s="299">
        <v>1</v>
      </c>
      <c r="K4" s="299">
        <v>2</v>
      </c>
      <c r="L4" s="295">
        <v>40543</v>
      </c>
    </row>
    <row r="5" spans="1:12" ht="26.25" customHeight="1">
      <c r="A5" s="342"/>
      <c r="B5" s="261"/>
      <c r="C5" s="346"/>
      <c r="D5" s="347"/>
      <c r="E5" s="348"/>
      <c r="F5" s="193"/>
      <c r="G5" s="283"/>
      <c r="H5" s="193"/>
      <c r="I5" s="193"/>
      <c r="J5" s="281"/>
      <c r="K5" s="281"/>
      <c r="L5" s="277"/>
    </row>
    <row r="6" spans="1:12" ht="26.25" customHeight="1">
      <c r="A6" s="327" t="s">
        <v>13</v>
      </c>
      <c r="B6" s="260" t="s">
        <v>12</v>
      </c>
      <c r="C6" s="329" t="s">
        <v>14</v>
      </c>
      <c r="D6" s="330"/>
      <c r="E6" s="331"/>
      <c r="F6" s="191">
        <v>0</v>
      </c>
      <c r="G6" s="288">
        <v>190000</v>
      </c>
      <c r="H6" s="191">
        <v>55035</v>
      </c>
      <c r="I6" s="191">
        <v>40000</v>
      </c>
      <c r="J6" s="278">
        <f>6/4</f>
        <v>1.5</v>
      </c>
      <c r="K6" s="278">
        <v>6</v>
      </c>
      <c r="L6" s="276">
        <v>40543</v>
      </c>
    </row>
    <row r="7" spans="1:12" ht="26.25" customHeight="1">
      <c r="A7" s="328"/>
      <c r="B7" s="261"/>
      <c r="C7" s="332"/>
      <c r="D7" s="333"/>
      <c r="E7" s="334"/>
      <c r="F7" s="193"/>
      <c r="G7" s="289"/>
      <c r="H7" s="193"/>
      <c r="I7" s="193"/>
      <c r="J7" s="279"/>
      <c r="K7" s="279"/>
      <c r="L7" s="277"/>
    </row>
    <row r="8" spans="1:12" ht="26.25" customHeight="1">
      <c r="A8" s="351" t="s">
        <v>16</v>
      </c>
      <c r="B8" s="260" t="s">
        <v>15</v>
      </c>
      <c r="C8" s="335" t="s">
        <v>102</v>
      </c>
      <c r="D8" s="336"/>
      <c r="E8" s="337"/>
      <c r="F8" s="191">
        <v>20043</v>
      </c>
      <c r="G8" s="286">
        <v>314000</v>
      </c>
      <c r="H8" s="191">
        <v>89844</v>
      </c>
      <c r="I8" s="191">
        <v>56520</v>
      </c>
      <c r="J8" s="278">
        <v>1</v>
      </c>
      <c r="K8" s="278">
        <v>5</v>
      </c>
      <c r="L8" s="276">
        <v>40543</v>
      </c>
    </row>
    <row r="9" spans="1:12" ht="26.25" customHeight="1">
      <c r="A9" s="352"/>
      <c r="B9" s="261"/>
      <c r="C9" s="338"/>
      <c r="D9" s="339"/>
      <c r="E9" s="340"/>
      <c r="F9" s="193"/>
      <c r="G9" s="287"/>
      <c r="H9" s="193"/>
      <c r="I9" s="193"/>
      <c r="J9" s="279"/>
      <c r="K9" s="279"/>
      <c r="L9" s="277"/>
    </row>
    <row r="10" spans="1:12" ht="26.25" customHeight="1">
      <c r="A10" s="319" t="s">
        <v>18</v>
      </c>
      <c r="B10" s="260" t="s">
        <v>17</v>
      </c>
      <c r="C10" s="321" t="s">
        <v>19</v>
      </c>
      <c r="D10" s="322"/>
      <c r="E10" s="323"/>
      <c r="F10" s="191">
        <v>0</v>
      </c>
      <c r="G10" s="268">
        <v>173000</v>
      </c>
      <c r="H10" s="191">
        <v>12000</v>
      </c>
      <c r="I10" s="191">
        <v>12000</v>
      </c>
      <c r="J10" s="280">
        <v>1</v>
      </c>
      <c r="K10" s="278">
        <v>2</v>
      </c>
      <c r="L10" s="276">
        <v>40543</v>
      </c>
    </row>
    <row r="11" spans="1:12" ht="26.25" customHeight="1">
      <c r="A11" s="320"/>
      <c r="B11" s="261"/>
      <c r="C11" s="324"/>
      <c r="D11" s="325"/>
      <c r="E11" s="326"/>
      <c r="F11" s="193"/>
      <c r="G11" s="269"/>
      <c r="H11" s="193"/>
      <c r="I11" s="193"/>
      <c r="J11" s="281"/>
      <c r="K11" s="296"/>
      <c r="L11" s="277"/>
    </row>
    <row r="12" spans="1:12" ht="26.25" customHeight="1">
      <c r="A12" s="252" t="s">
        <v>21</v>
      </c>
      <c r="B12" s="260" t="s">
        <v>20</v>
      </c>
      <c r="C12" s="254" t="s">
        <v>22</v>
      </c>
      <c r="D12" s="255"/>
      <c r="E12" s="256"/>
      <c r="F12" s="191">
        <v>1500</v>
      </c>
      <c r="G12" s="246">
        <v>118000</v>
      </c>
      <c r="H12" s="191">
        <v>33459</v>
      </c>
      <c r="I12" s="191">
        <v>27000</v>
      </c>
      <c r="J12" s="278">
        <v>2</v>
      </c>
      <c r="K12" s="278">
        <v>2</v>
      </c>
      <c r="L12" s="276">
        <v>40543</v>
      </c>
    </row>
    <row r="13" spans="1:12" ht="26.25" customHeight="1">
      <c r="A13" s="253"/>
      <c r="B13" s="261"/>
      <c r="C13" s="257"/>
      <c r="D13" s="258"/>
      <c r="E13" s="259"/>
      <c r="F13" s="193"/>
      <c r="G13" s="247"/>
      <c r="H13" s="193"/>
      <c r="I13" s="193"/>
      <c r="J13" s="279"/>
      <c r="K13" s="279"/>
      <c r="L13" s="277"/>
    </row>
    <row r="14" spans="1:12" ht="26.25" customHeight="1">
      <c r="A14" s="252" t="s">
        <v>24</v>
      </c>
      <c r="B14" s="207" t="s">
        <v>23</v>
      </c>
      <c r="C14" s="254" t="s">
        <v>25</v>
      </c>
      <c r="D14" s="255"/>
      <c r="E14" s="256"/>
      <c r="F14" s="191">
        <v>0</v>
      </c>
      <c r="G14" s="246">
        <v>147000</v>
      </c>
      <c r="H14" s="191">
        <v>41960</v>
      </c>
      <c r="I14" s="191">
        <v>27000</v>
      </c>
      <c r="J14" s="278">
        <v>1</v>
      </c>
      <c r="K14" s="278">
        <v>2</v>
      </c>
      <c r="L14" s="276">
        <v>40543</v>
      </c>
    </row>
    <row r="15" spans="1:12" ht="26.25" customHeight="1">
      <c r="A15" s="253"/>
      <c r="B15" s="208"/>
      <c r="C15" s="257"/>
      <c r="D15" s="258"/>
      <c r="E15" s="259"/>
      <c r="F15" s="193"/>
      <c r="G15" s="247"/>
      <c r="H15" s="193"/>
      <c r="I15" s="193"/>
      <c r="J15" s="279"/>
      <c r="K15" s="279"/>
      <c r="L15" s="277"/>
    </row>
    <row r="16" spans="1:12" ht="26.25" customHeight="1">
      <c r="A16" s="244" t="s">
        <v>27</v>
      </c>
      <c r="B16" s="207" t="s">
        <v>26</v>
      </c>
      <c r="C16" s="225" t="s">
        <v>28</v>
      </c>
      <c r="D16" s="225"/>
      <c r="E16" s="225"/>
      <c r="F16" s="191">
        <v>0</v>
      </c>
      <c r="G16" s="248">
        <v>44000</v>
      </c>
      <c r="H16" s="191">
        <v>0</v>
      </c>
      <c r="I16" s="191">
        <v>0</v>
      </c>
      <c r="J16" s="280">
        <v>2</v>
      </c>
      <c r="K16" s="280">
        <v>2</v>
      </c>
      <c r="L16" s="276">
        <v>40543</v>
      </c>
    </row>
    <row r="17" spans="1:12" ht="26.25" customHeight="1">
      <c r="A17" s="245"/>
      <c r="B17" s="208"/>
      <c r="C17" s="225"/>
      <c r="D17" s="225"/>
      <c r="E17" s="225"/>
      <c r="F17" s="193"/>
      <c r="G17" s="249"/>
      <c r="H17" s="193"/>
      <c r="I17" s="193"/>
      <c r="J17" s="281"/>
      <c r="K17" s="281"/>
      <c r="L17" s="277"/>
    </row>
    <row r="18" spans="1:12" ht="26.25" customHeight="1">
      <c r="A18" s="226" t="s">
        <v>30</v>
      </c>
      <c r="B18" s="207" t="s">
        <v>29</v>
      </c>
      <c r="C18" s="228" t="s">
        <v>31</v>
      </c>
      <c r="D18" s="229"/>
      <c r="E18" s="230"/>
      <c r="F18" s="191">
        <v>0</v>
      </c>
      <c r="G18" s="270">
        <v>110000</v>
      </c>
      <c r="H18" s="191">
        <v>15000</v>
      </c>
      <c r="I18" s="191">
        <v>15000</v>
      </c>
      <c r="J18" s="280">
        <f>7/4</f>
        <v>1.75</v>
      </c>
      <c r="K18" s="278">
        <v>7</v>
      </c>
      <c r="L18" s="276">
        <v>40543</v>
      </c>
    </row>
    <row r="19" spans="1:12" ht="26.25" customHeight="1">
      <c r="A19" s="227"/>
      <c r="B19" s="208"/>
      <c r="C19" s="231"/>
      <c r="D19" s="232"/>
      <c r="E19" s="233"/>
      <c r="F19" s="193"/>
      <c r="G19" s="271"/>
      <c r="H19" s="193"/>
      <c r="I19" s="193"/>
      <c r="J19" s="281"/>
      <c r="K19" s="296"/>
      <c r="L19" s="277"/>
    </row>
    <row r="20" spans="1:12" ht="26.25" customHeight="1">
      <c r="A20" s="236" t="s">
        <v>33</v>
      </c>
      <c r="B20" s="207" t="s">
        <v>32</v>
      </c>
      <c r="C20" s="238" t="s">
        <v>34</v>
      </c>
      <c r="D20" s="239"/>
      <c r="E20" s="240"/>
      <c r="F20" s="191">
        <v>0</v>
      </c>
      <c r="G20" s="272">
        <v>44000</v>
      </c>
      <c r="H20" s="191">
        <v>0</v>
      </c>
      <c r="I20" s="191">
        <v>0</v>
      </c>
      <c r="J20" s="278">
        <v>1</v>
      </c>
      <c r="K20" s="278">
        <v>1</v>
      </c>
      <c r="L20" s="276">
        <v>40543</v>
      </c>
    </row>
    <row r="21" spans="1:12" ht="26.25" customHeight="1">
      <c r="A21" s="237"/>
      <c r="B21" s="208"/>
      <c r="C21" s="241"/>
      <c r="D21" s="242"/>
      <c r="E21" s="243"/>
      <c r="F21" s="193"/>
      <c r="G21" s="273"/>
      <c r="H21" s="193"/>
      <c r="I21" s="193"/>
      <c r="J21" s="296"/>
      <c r="K21" s="296"/>
      <c r="L21" s="277"/>
    </row>
    <row r="22" spans="1:12" ht="26.25" customHeight="1">
      <c r="A22" s="236" t="s">
        <v>36</v>
      </c>
      <c r="B22" s="207" t="s">
        <v>35</v>
      </c>
      <c r="C22" s="238" t="s">
        <v>37</v>
      </c>
      <c r="D22" s="239"/>
      <c r="E22" s="240"/>
      <c r="F22" s="191">
        <v>0</v>
      </c>
      <c r="G22" s="272">
        <v>356000</v>
      </c>
      <c r="H22" s="191">
        <v>48350</v>
      </c>
      <c r="I22" s="191">
        <v>48350</v>
      </c>
      <c r="J22" s="301">
        <f>4/3</f>
        <v>1.3333333333333333</v>
      </c>
      <c r="K22" s="280">
        <v>4</v>
      </c>
      <c r="L22" s="276">
        <v>40543</v>
      </c>
    </row>
    <row r="23" spans="1:12" ht="26.25" customHeight="1">
      <c r="A23" s="237"/>
      <c r="B23" s="208"/>
      <c r="C23" s="241"/>
      <c r="D23" s="242"/>
      <c r="E23" s="243"/>
      <c r="F23" s="193"/>
      <c r="G23" s="273"/>
      <c r="H23" s="193"/>
      <c r="I23" s="193"/>
      <c r="J23" s="302"/>
      <c r="K23" s="281"/>
      <c r="L23" s="277"/>
    </row>
    <row r="24" spans="1:12" ht="26.25" customHeight="1">
      <c r="A24" s="54" t="s">
        <v>38</v>
      </c>
      <c r="B24" s="20" t="s">
        <v>80</v>
      </c>
      <c r="C24" s="196" t="s">
        <v>39</v>
      </c>
      <c r="D24" s="196"/>
      <c r="E24" s="196"/>
      <c r="F24" s="9">
        <v>0</v>
      </c>
      <c r="G24" s="10">
        <v>120300</v>
      </c>
      <c r="H24" s="9">
        <v>0</v>
      </c>
      <c r="I24" s="9">
        <v>0</v>
      </c>
      <c r="J24" s="11">
        <v>3</v>
      </c>
      <c r="K24" s="11">
        <v>3</v>
      </c>
      <c r="L24" s="55">
        <v>40543</v>
      </c>
    </row>
    <row r="25" spans="1:12" ht="26.25" customHeight="1">
      <c r="A25" s="194" t="s">
        <v>41</v>
      </c>
      <c r="B25" s="208" t="s">
        <v>40</v>
      </c>
      <c r="C25" s="196" t="s">
        <v>42</v>
      </c>
      <c r="D25" s="196"/>
      <c r="E25" s="196"/>
      <c r="F25" s="224">
        <v>0</v>
      </c>
      <c r="G25" s="250">
        <v>107600</v>
      </c>
      <c r="H25" s="224">
        <v>0</v>
      </c>
      <c r="I25" s="224">
        <v>0</v>
      </c>
      <c r="J25" s="300">
        <v>1.2</v>
      </c>
      <c r="K25" s="300">
        <v>6</v>
      </c>
      <c r="L25" s="276">
        <v>40543</v>
      </c>
    </row>
    <row r="26" spans="1:12" ht="26.25" customHeight="1">
      <c r="A26" s="195"/>
      <c r="B26" s="208"/>
      <c r="C26" s="196"/>
      <c r="D26" s="196"/>
      <c r="E26" s="196"/>
      <c r="F26" s="224"/>
      <c r="G26" s="251"/>
      <c r="H26" s="224"/>
      <c r="I26" s="224"/>
      <c r="J26" s="300"/>
      <c r="K26" s="300"/>
      <c r="L26" s="277"/>
    </row>
    <row r="27" spans="1:12" ht="26.25" customHeight="1">
      <c r="A27" s="194" t="s">
        <v>44</v>
      </c>
      <c r="B27" s="208" t="s">
        <v>43</v>
      </c>
      <c r="C27" s="262" t="s">
        <v>45</v>
      </c>
      <c r="D27" s="263"/>
      <c r="E27" s="264"/>
      <c r="F27" s="224">
        <v>0</v>
      </c>
      <c r="G27" s="250">
        <v>128400</v>
      </c>
      <c r="H27" s="224">
        <v>0</v>
      </c>
      <c r="I27" s="224">
        <v>0</v>
      </c>
      <c r="J27" s="300">
        <v>1.6</v>
      </c>
      <c r="K27" s="300">
        <v>8</v>
      </c>
      <c r="L27" s="276">
        <v>40543</v>
      </c>
    </row>
    <row r="28" spans="1:12" ht="26.25" customHeight="1">
      <c r="A28" s="195"/>
      <c r="B28" s="208"/>
      <c r="C28" s="265"/>
      <c r="D28" s="266"/>
      <c r="E28" s="267"/>
      <c r="F28" s="224"/>
      <c r="G28" s="251"/>
      <c r="H28" s="224"/>
      <c r="I28" s="224"/>
      <c r="J28" s="300"/>
      <c r="K28" s="300"/>
      <c r="L28" s="277"/>
    </row>
    <row r="29" spans="1:12" ht="26.25" customHeight="1">
      <c r="A29" s="194" t="s">
        <v>47</v>
      </c>
      <c r="B29" s="208" t="s">
        <v>46</v>
      </c>
      <c r="C29" s="196" t="s">
        <v>48</v>
      </c>
      <c r="D29" s="196"/>
      <c r="E29" s="196"/>
      <c r="F29" s="224">
        <v>0</v>
      </c>
      <c r="G29" s="250">
        <v>115700</v>
      </c>
      <c r="H29" s="224">
        <v>0</v>
      </c>
      <c r="I29" s="224">
        <v>0</v>
      </c>
      <c r="J29" s="300">
        <v>1.34</v>
      </c>
      <c r="K29" s="300">
        <v>4</v>
      </c>
      <c r="L29" s="276">
        <v>40543</v>
      </c>
    </row>
    <row r="30" spans="1:12" ht="26.25" customHeight="1">
      <c r="A30" s="195"/>
      <c r="B30" s="208"/>
      <c r="C30" s="196"/>
      <c r="D30" s="196"/>
      <c r="E30" s="196"/>
      <c r="F30" s="224"/>
      <c r="G30" s="251"/>
      <c r="H30" s="224"/>
      <c r="I30" s="224"/>
      <c r="J30" s="300"/>
      <c r="K30" s="300"/>
      <c r="L30" s="277"/>
    </row>
    <row r="31" spans="1:12" ht="41.25" customHeight="1">
      <c r="A31" s="56" t="s">
        <v>50</v>
      </c>
      <c r="B31" s="21" t="s">
        <v>49</v>
      </c>
      <c r="C31" s="197" t="s">
        <v>51</v>
      </c>
      <c r="D31" s="197"/>
      <c r="E31" s="197"/>
      <c r="F31" s="19">
        <v>0</v>
      </c>
      <c r="G31" s="12">
        <v>284000</v>
      </c>
      <c r="H31" s="19">
        <v>15000</v>
      </c>
      <c r="I31" s="19">
        <v>15000</v>
      </c>
      <c r="J31" s="22">
        <f>13/8</f>
        <v>1.625</v>
      </c>
      <c r="K31" s="13">
        <v>13</v>
      </c>
      <c r="L31" s="57">
        <v>40543</v>
      </c>
    </row>
    <row r="32" spans="1:12" ht="26.25" customHeight="1">
      <c r="A32" s="234" t="s">
        <v>53</v>
      </c>
      <c r="B32" s="207" t="s">
        <v>52</v>
      </c>
      <c r="C32" s="214" t="s">
        <v>54</v>
      </c>
      <c r="D32" s="215"/>
      <c r="E32" s="216"/>
      <c r="F32" s="191">
        <v>0</v>
      </c>
      <c r="G32" s="309">
        <v>219000</v>
      </c>
      <c r="H32" s="191">
        <v>65700</v>
      </c>
      <c r="I32" s="191">
        <v>40000</v>
      </c>
      <c r="J32" s="191">
        <f>2/3</f>
        <v>0.6666666666666666</v>
      </c>
      <c r="K32" s="278">
        <v>2</v>
      </c>
      <c r="L32" s="291" t="s">
        <v>77</v>
      </c>
    </row>
    <row r="33" spans="1:12" ht="26.25" customHeight="1">
      <c r="A33" s="235"/>
      <c r="B33" s="208"/>
      <c r="C33" s="217"/>
      <c r="D33" s="218"/>
      <c r="E33" s="219"/>
      <c r="F33" s="193"/>
      <c r="G33" s="310"/>
      <c r="H33" s="193"/>
      <c r="I33" s="193"/>
      <c r="J33" s="307"/>
      <c r="K33" s="279"/>
      <c r="L33" s="292"/>
    </row>
    <row r="34" spans="1:12" ht="26.25" customHeight="1">
      <c r="A34" s="220" t="s">
        <v>56</v>
      </c>
      <c r="B34" s="207" t="s">
        <v>55</v>
      </c>
      <c r="C34" s="222" t="s">
        <v>57</v>
      </c>
      <c r="D34" s="222"/>
      <c r="E34" s="222"/>
      <c r="F34" s="191">
        <v>30000</v>
      </c>
      <c r="G34" s="311">
        <v>303000</v>
      </c>
      <c r="H34" s="191">
        <v>60000</v>
      </c>
      <c r="I34" s="191">
        <v>36000</v>
      </c>
      <c r="J34" s="303">
        <f>5/(11/3)</f>
        <v>1.3636363636363638</v>
      </c>
      <c r="K34" s="278">
        <v>5</v>
      </c>
      <c r="L34" s="276">
        <v>40543</v>
      </c>
    </row>
    <row r="35" spans="1:12" ht="26.25" customHeight="1">
      <c r="A35" s="221"/>
      <c r="B35" s="208"/>
      <c r="C35" s="222"/>
      <c r="D35" s="222"/>
      <c r="E35" s="222"/>
      <c r="F35" s="193"/>
      <c r="G35" s="312"/>
      <c r="H35" s="193"/>
      <c r="I35" s="193"/>
      <c r="J35" s="304"/>
      <c r="K35" s="279"/>
      <c r="L35" s="277"/>
    </row>
    <row r="36" spans="1:12" ht="26.25" customHeight="1">
      <c r="A36" s="58" t="s">
        <v>59</v>
      </c>
      <c r="B36" s="20" t="s">
        <v>58</v>
      </c>
      <c r="C36" s="206" t="s">
        <v>60</v>
      </c>
      <c r="D36" s="206"/>
      <c r="E36" s="206"/>
      <c r="F36" s="9">
        <v>0</v>
      </c>
      <c r="G36" s="14">
        <v>266000</v>
      </c>
      <c r="H36" s="9">
        <v>45485</v>
      </c>
      <c r="I36" s="9">
        <v>23940</v>
      </c>
      <c r="J36" s="15">
        <f>5/3</f>
        <v>1.6666666666666667</v>
      </c>
      <c r="K36" s="16">
        <v>5</v>
      </c>
      <c r="L36" s="55">
        <v>40543</v>
      </c>
    </row>
    <row r="37" spans="1:12" ht="49.5" customHeight="1">
      <c r="A37" s="59" t="s">
        <v>62</v>
      </c>
      <c r="B37" s="21" t="s">
        <v>61</v>
      </c>
      <c r="C37" s="223" t="s">
        <v>63</v>
      </c>
      <c r="D37" s="223"/>
      <c r="E37" s="223"/>
      <c r="F37" s="19">
        <v>0</v>
      </c>
      <c r="G37" s="17">
        <v>246000</v>
      </c>
      <c r="H37" s="19">
        <v>53600</v>
      </c>
      <c r="I37" s="19">
        <v>40000</v>
      </c>
      <c r="J37" s="16">
        <v>1.25</v>
      </c>
      <c r="K37" s="16">
        <v>2.5</v>
      </c>
      <c r="L37" s="57">
        <v>40543</v>
      </c>
    </row>
    <row r="38" spans="1:12" ht="26.25" customHeight="1">
      <c r="A38" s="198" t="s">
        <v>65</v>
      </c>
      <c r="B38" s="207" t="s">
        <v>64</v>
      </c>
      <c r="C38" s="200" t="s">
        <v>66</v>
      </c>
      <c r="D38" s="201"/>
      <c r="E38" s="202"/>
      <c r="F38" s="191">
        <v>0</v>
      </c>
      <c r="G38" s="305">
        <v>110000</v>
      </c>
      <c r="H38" s="191">
        <v>23785</v>
      </c>
      <c r="I38" s="191">
        <v>14271</v>
      </c>
      <c r="J38" s="278">
        <v>1</v>
      </c>
      <c r="K38" s="278">
        <v>2</v>
      </c>
      <c r="L38" s="276">
        <v>40543</v>
      </c>
    </row>
    <row r="39" spans="1:12" ht="26.25" customHeight="1">
      <c r="A39" s="210"/>
      <c r="B39" s="208"/>
      <c r="C39" s="211"/>
      <c r="D39" s="212"/>
      <c r="E39" s="213"/>
      <c r="F39" s="193"/>
      <c r="G39" s="308"/>
      <c r="H39" s="193"/>
      <c r="I39" s="193"/>
      <c r="J39" s="279"/>
      <c r="K39" s="279"/>
      <c r="L39" s="277"/>
    </row>
    <row r="40" spans="1:12" ht="26.25" customHeight="1">
      <c r="A40" s="198" t="s">
        <v>6</v>
      </c>
      <c r="B40" s="207" t="s">
        <v>67</v>
      </c>
      <c r="C40" s="200" t="s">
        <v>76</v>
      </c>
      <c r="D40" s="201"/>
      <c r="E40" s="202"/>
      <c r="F40" s="191">
        <v>0</v>
      </c>
      <c r="G40" s="305">
        <v>241000</v>
      </c>
      <c r="H40" s="191">
        <v>155880</v>
      </c>
      <c r="I40" s="191">
        <v>99600</v>
      </c>
      <c r="J40" s="278">
        <f>3/(5/3)</f>
        <v>1.7999999999999998</v>
      </c>
      <c r="K40" s="278">
        <v>3</v>
      </c>
      <c r="L40" s="276">
        <v>40543</v>
      </c>
    </row>
    <row r="41" spans="1:12" ht="26.25" customHeight="1">
      <c r="A41" s="210"/>
      <c r="B41" s="208"/>
      <c r="C41" s="211"/>
      <c r="D41" s="212"/>
      <c r="E41" s="213"/>
      <c r="F41" s="193"/>
      <c r="G41" s="308"/>
      <c r="H41" s="193"/>
      <c r="I41" s="193"/>
      <c r="J41" s="279"/>
      <c r="K41" s="279"/>
      <c r="L41" s="277"/>
    </row>
    <row r="42" spans="1:12" ht="26.25" customHeight="1">
      <c r="A42" s="198" t="s">
        <v>69</v>
      </c>
      <c r="B42" s="207" t="s">
        <v>68</v>
      </c>
      <c r="C42" s="200" t="s">
        <v>70</v>
      </c>
      <c r="D42" s="201"/>
      <c r="E42" s="202"/>
      <c r="F42" s="191">
        <v>0</v>
      </c>
      <c r="G42" s="305">
        <v>250000</v>
      </c>
      <c r="H42" s="191">
        <v>163280</v>
      </c>
      <c r="I42" s="191">
        <v>98000</v>
      </c>
      <c r="J42" s="278">
        <f>2/(4/3)</f>
        <v>1.5</v>
      </c>
      <c r="K42" s="278">
        <v>2</v>
      </c>
      <c r="L42" s="276">
        <v>40543</v>
      </c>
    </row>
    <row r="43" spans="1:12" ht="26.25" customHeight="1" thickBot="1">
      <c r="A43" s="199"/>
      <c r="B43" s="209"/>
      <c r="C43" s="203"/>
      <c r="D43" s="204"/>
      <c r="E43" s="205"/>
      <c r="F43" s="192"/>
      <c r="G43" s="306"/>
      <c r="H43" s="192"/>
      <c r="I43" s="192"/>
      <c r="J43" s="313"/>
      <c r="K43" s="313"/>
      <c r="L43" s="290"/>
    </row>
    <row r="44" spans="1:12" ht="26.25" customHeight="1" thickBot="1">
      <c r="A44" s="53" t="s">
        <v>107</v>
      </c>
      <c r="B44" s="47"/>
      <c r="C44" s="48"/>
      <c r="D44" s="49"/>
      <c r="E44" s="50"/>
      <c r="F44" s="51">
        <f aca="true" t="shared" si="0" ref="F44:K44">SUM(F4:F43)</f>
        <v>51543</v>
      </c>
      <c r="G44" s="51">
        <f t="shared" si="0"/>
        <v>4030000</v>
      </c>
      <c r="H44" s="51">
        <f>SUM(H4:H43)</f>
        <v>878378</v>
      </c>
      <c r="I44" s="51">
        <f t="shared" si="0"/>
        <v>592681</v>
      </c>
      <c r="J44" s="51">
        <f t="shared" si="0"/>
        <v>31.595303030303036</v>
      </c>
      <c r="K44" s="51">
        <f t="shared" si="0"/>
        <v>88.5</v>
      </c>
      <c r="L44" s="52"/>
    </row>
    <row r="45" spans="1:12" ht="26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26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</sheetData>
  <sheetProtection/>
  <mergeCells count="193">
    <mergeCell ref="B10:B11"/>
    <mergeCell ref="A2:A3"/>
    <mergeCell ref="C2:E3"/>
    <mergeCell ref="A10:A11"/>
    <mergeCell ref="C10:E11"/>
    <mergeCell ref="A6:A7"/>
    <mergeCell ref="C6:E7"/>
    <mergeCell ref="C8:E9"/>
    <mergeCell ref="A4:A5"/>
    <mergeCell ref="C4:E5"/>
    <mergeCell ref="B2:B3"/>
    <mergeCell ref="A8:A9"/>
    <mergeCell ref="B4:B5"/>
    <mergeCell ref="B6:B7"/>
    <mergeCell ref="B8:B9"/>
    <mergeCell ref="F2:F3"/>
    <mergeCell ref="F4:F5"/>
    <mergeCell ref="F8:F9"/>
    <mergeCell ref="F10:F11"/>
    <mergeCell ref="G42:G43"/>
    <mergeCell ref="H42:H43"/>
    <mergeCell ref="H27:H28"/>
    <mergeCell ref="K32:K33"/>
    <mergeCell ref="I38:I39"/>
    <mergeCell ref="J29:J30"/>
    <mergeCell ref="J27:J28"/>
    <mergeCell ref="K34:K35"/>
    <mergeCell ref="J32:J33"/>
    <mergeCell ref="H32:H33"/>
    <mergeCell ref="G40:G41"/>
    <mergeCell ref="H40:H41"/>
    <mergeCell ref="G38:G39"/>
    <mergeCell ref="G32:G33"/>
    <mergeCell ref="H29:H30"/>
    <mergeCell ref="G29:G30"/>
    <mergeCell ref="G34:G35"/>
    <mergeCell ref="K29:K30"/>
    <mergeCell ref="J42:J43"/>
    <mergeCell ref="K42:K43"/>
    <mergeCell ref="I34:I35"/>
    <mergeCell ref="I42:I43"/>
    <mergeCell ref="I40:I41"/>
    <mergeCell ref="J40:J41"/>
    <mergeCell ref="H38:H39"/>
    <mergeCell ref="J34:J35"/>
    <mergeCell ref="J38:J39"/>
    <mergeCell ref="I29:I30"/>
    <mergeCell ref="H34:H35"/>
    <mergeCell ref="I32:I33"/>
    <mergeCell ref="J25:J26"/>
    <mergeCell ref="L27:L28"/>
    <mergeCell ref="K20:K21"/>
    <mergeCell ref="J20:J21"/>
    <mergeCell ref="K25:K26"/>
    <mergeCell ref="J22:J23"/>
    <mergeCell ref="L25:L26"/>
    <mergeCell ref="K22:K23"/>
    <mergeCell ref="L22:L23"/>
    <mergeCell ref="L20:L21"/>
    <mergeCell ref="K27:K28"/>
    <mergeCell ref="L29:L30"/>
    <mergeCell ref="L42:L43"/>
    <mergeCell ref="K38:K39"/>
    <mergeCell ref="K40:K41"/>
    <mergeCell ref="L40:L41"/>
    <mergeCell ref="L38:L39"/>
    <mergeCell ref="L34:L35"/>
    <mergeCell ref="L32:L33"/>
    <mergeCell ref="L2:L3"/>
    <mergeCell ref="L4:L5"/>
    <mergeCell ref="L18:L19"/>
    <mergeCell ref="K18:K19"/>
    <mergeCell ref="K16:K17"/>
    <mergeCell ref="L10:L11"/>
    <mergeCell ref="K10:K11"/>
    <mergeCell ref="J2:K2"/>
    <mergeCell ref="J18:J19"/>
    <mergeCell ref="J4:J5"/>
    <mergeCell ref="L12:L13"/>
    <mergeCell ref="L6:L7"/>
    <mergeCell ref="K4:K5"/>
    <mergeCell ref="J8:J9"/>
    <mergeCell ref="L8:L9"/>
    <mergeCell ref="K6:K7"/>
    <mergeCell ref="G2:G3"/>
    <mergeCell ref="F6:F7"/>
    <mergeCell ref="I10:I11"/>
    <mergeCell ref="L16:L17"/>
    <mergeCell ref="K12:K13"/>
    <mergeCell ref="J16:J17"/>
    <mergeCell ref="J12:J13"/>
    <mergeCell ref="K14:K15"/>
    <mergeCell ref="L14:L15"/>
    <mergeCell ref="H8:H9"/>
    <mergeCell ref="G4:G5"/>
    <mergeCell ref="I2:I3"/>
    <mergeCell ref="H4:H5"/>
    <mergeCell ref="I4:I5"/>
    <mergeCell ref="J14:J15"/>
    <mergeCell ref="J10:J11"/>
    <mergeCell ref="H2:H3"/>
    <mergeCell ref="G8:G9"/>
    <mergeCell ref="G6:G7"/>
    <mergeCell ref="J6:J7"/>
    <mergeCell ref="K8:K9"/>
    <mergeCell ref="I6:I7"/>
    <mergeCell ref="I14:I15"/>
    <mergeCell ref="I8:I9"/>
    <mergeCell ref="H6:H7"/>
    <mergeCell ref="I27:I28"/>
    <mergeCell ref="H25:H26"/>
    <mergeCell ref="I22:I23"/>
    <mergeCell ref="G10:G11"/>
    <mergeCell ref="I16:I17"/>
    <mergeCell ref="I12:I13"/>
    <mergeCell ref="G25:G26"/>
    <mergeCell ref="H10:H11"/>
    <mergeCell ref="G14:G15"/>
    <mergeCell ref="G18:G19"/>
    <mergeCell ref="H16:H17"/>
    <mergeCell ref="H14:H15"/>
    <mergeCell ref="H12:H13"/>
    <mergeCell ref="H18:H19"/>
    <mergeCell ref="G20:G21"/>
    <mergeCell ref="H20:H21"/>
    <mergeCell ref="I25:I26"/>
    <mergeCell ref="I20:I21"/>
    <mergeCell ref="H22:H23"/>
    <mergeCell ref="I18:I19"/>
    <mergeCell ref="G22:G23"/>
    <mergeCell ref="F12:F13"/>
    <mergeCell ref="G12:G13"/>
    <mergeCell ref="F16:F17"/>
    <mergeCell ref="G16:G17"/>
    <mergeCell ref="G27:G28"/>
    <mergeCell ref="A14:A15"/>
    <mergeCell ref="C14:E15"/>
    <mergeCell ref="B27:B28"/>
    <mergeCell ref="A25:A26"/>
    <mergeCell ref="C25:E26"/>
    <mergeCell ref="A22:A23"/>
    <mergeCell ref="C22:E23"/>
    <mergeCell ref="B22:B23"/>
    <mergeCell ref="A12:A13"/>
    <mergeCell ref="B12:B13"/>
    <mergeCell ref="C12:E13"/>
    <mergeCell ref="C27:E28"/>
    <mergeCell ref="B25:B26"/>
    <mergeCell ref="F14:F15"/>
    <mergeCell ref="F20:F21"/>
    <mergeCell ref="F18:F19"/>
    <mergeCell ref="B14:B15"/>
    <mergeCell ref="B16:B17"/>
    <mergeCell ref="B18:B19"/>
    <mergeCell ref="F27:F28"/>
    <mergeCell ref="F22:F23"/>
    <mergeCell ref="F25:F26"/>
    <mergeCell ref="C16:E17"/>
    <mergeCell ref="A18:A19"/>
    <mergeCell ref="C18:E19"/>
    <mergeCell ref="F29:F30"/>
    <mergeCell ref="A32:A33"/>
    <mergeCell ref="B32:B33"/>
    <mergeCell ref="A20:A21"/>
    <mergeCell ref="C20:E21"/>
    <mergeCell ref="A16:A17"/>
    <mergeCell ref="B20:B21"/>
    <mergeCell ref="B29:B30"/>
    <mergeCell ref="C24:E24"/>
    <mergeCell ref="A27:A28"/>
    <mergeCell ref="F42:F43"/>
    <mergeCell ref="F40:F41"/>
    <mergeCell ref="A29:A30"/>
    <mergeCell ref="C29:E30"/>
    <mergeCell ref="C31:E31"/>
    <mergeCell ref="A42:A43"/>
    <mergeCell ref="C42:E43"/>
    <mergeCell ref="C36:E36"/>
    <mergeCell ref="B34:B35"/>
    <mergeCell ref="B42:B43"/>
    <mergeCell ref="A40:A41"/>
    <mergeCell ref="C40:E41"/>
    <mergeCell ref="C32:E33"/>
    <mergeCell ref="F38:F39"/>
    <mergeCell ref="A34:A35"/>
    <mergeCell ref="C34:E35"/>
    <mergeCell ref="A38:A39"/>
    <mergeCell ref="C38:E39"/>
    <mergeCell ref="C37:E37"/>
    <mergeCell ref="F34:F35"/>
    <mergeCell ref="F32:F33"/>
    <mergeCell ref="B38:B39"/>
    <mergeCell ref="B40:B41"/>
  </mergeCells>
  <printOptions/>
  <pageMargins left="0.7" right="0.7" top="0.787401575" bottom="0.7874015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Gazdová Vlasta</dc:creator>
  <cp:keywords/>
  <dc:description/>
  <cp:lastModifiedBy>Vajsová</cp:lastModifiedBy>
  <cp:lastPrinted>2011-02-09T09:00:27Z</cp:lastPrinted>
  <dcterms:created xsi:type="dcterms:W3CDTF">2011-01-12T08:08:50Z</dcterms:created>
  <dcterms:modified xsi:type="dcterms:W3CDTF">2011-05-27T05:44:55Z</dcterms:modified>
  <cp:category/>
  <cp:version/>
  <cp:contentType/>
  <cp:contentStatus/>
</cp:coreProperties>
</file>