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1640" activeTab="1"/>
  </bookViews>
  <sheets>
    <sheet name="čerpání finance " sheetId="1" r:id="rId1"/>
    <sheet name="výsledky" sheetId="2" r:id="rId2"/>
  </sheets>
  <definedNames>
    <definedName name="_xlnm.Print_Titles" localSheetId="0">'čerpání finance '!$4:$4</definedName>
  </definedNames>
  <calcPr fullCalcOnLoad="1"/>
</workbook>
</file>

<file path=xl/sharedStrings.xml><?xml version="1.0" encoding="utf-8"?>
<sst xmlns="http://schemas.openxmlformats.org/spreadsheetml/2006/main" count="193" uniqueCount="124">
  <si>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</si>
  <si>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</si>
  <si>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</si>
  <si>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</si>
  <si>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</si>
  <si>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</si>
  <si>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</si>
  <si>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</si>
  <si>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</si>
  <si>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</si>
  <si>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</si>
  <si>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</si>
  <si>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</si>
  <si>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Vyhodnocení SGS za rok 2013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</si>
  <si>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</si>
  <si>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</si>
  <si>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</si>
  <si>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</si>
  <si>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</si>
  <si>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</si>
  <si>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</si>
  <si>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</si>
  <si>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</si>
  <si>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 xml:space="preserve"> 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</si>
  <si>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</si>
  <si>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</si>
  <si>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</si>
  <si>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</si>
  <si>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>příspěvky na konferencích nepublikobané</t>
  </si>
  <si>
    <t xml:space="preserve">B-odborná kniha </t>
  </si>
  <si>
    <t>kde s1 až sX je počet studentů prasujících v projektu v 1. až X měsíci, kdy X značí počet měsíců řešení projektu  (s1 počet studentů pracujících v prvním měsíci řešení projektu, sX počet studenů pracujících v posledním měsící řešení projetku)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</si>
  <si>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</si>
  <si>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Fakulta : metalurgie a materiálového inženýrství</t>
  </si>
  <si>
    <t>SP2013/56</t>
  </si>
  <si>
    <t>Nakompozitní materiály na bázi fylosilikátů</t>
  </si>
  <si>
    <t>prof. Ing. Petr Praus, Ph.D.</t>
  </si>
  <si>
    <t>SP2013/41</t>
  </si>
  <si>
    <t>Heterogenní katalýza a reologie vybraných anorganických systémů</t>
  </si>
  <si>
    <t>prof. Ing. Jana Dobrovská, CSc.</t>
  </si>
  <si>
    <t xml:space="preserve">SP2013/111  </t>
  </si>
  <si>
    <t xml:space="preserve">Studium deformačního chování vybraných typů materiálů s využitím laboratorních fyzikálních simulací procesů tváření </t>
  </si>
  <si>
    <t>Ing. Stanislav Rusz, Ph.D.</t>
  </si>
  <si>
    <t xml:space="preserve">SP2013/53 </t>
  </si>
  <si>
    <t>Systémová opatření pro snížení energetické náročnosti průmyslových technologií</t>
  </si>
  <si>
    <t>doc. Ing. Jozef Vlček, Ph.D.</t>
  </si>
  <si>
    <t xml:space="preserve">SP2013/57 </t>
  </si>
  <si>
    <t>Rozvoj metodiky prozařovací elektronové mikroskopie</t>
  </si>
  <si>
    <t>prof. Ing. Vlastimil Vodárek, CSc.</t>
  </si>
  <si>
    <t xml:space="preserve">SP2013/64 </t>
  </si>
  <si>
    <t>Specifický výzkum v metalurgickém, materiálovém a procesním inženýrství</t>
  </si>
  <si>
    <t>prof. Dr. Ing. Jaroslav Sojka</t>
  </si>
  <si>
    <t xml:space="preserve">SP2013/96 </t>
  </si>
  <si>
    <t>Konference "Den interních doktorandů Fakulty metalurgie a materiálového inženýrství"</t>
  </si>
  <si>
    <t>prof. Ing. Miroslav Kursa, CSc.</t>
  </si>
  <si>
    <t xml:space="preserve">SP2013/97 </t>
  </si>
  <si>
    <t>Recyklace druhotných surovin</t>
  </si>
  <si>
    <t>SP2013/95</t>
  </si>
  <si>
    <t>Výzkum vertikálních profilů charakteristik přízemní vrstvy atmosféry</t>
  </si>
  <si>
    <t>doc. Ing. Petr Jančík, Ph.D.</t>
  </si>
  <si>
    <t xml:space="preserve">SP2013/37  </t>
  </si>
  <si>
    <t>Optimalizace chemických procesů vedoucích k zhodnocení průmyslových odpadů při jejich sanaci</t>
  </si>
  <si>
    <t>doc. Ing. Petr Pánek, CSc.</t>
  </si>
  <si>
    <t xml:space="preserve">SP2013/62 </t>
  </si>
  <si>
    <t>Vývoj nové technologie výroby odlitků z hořčíkových slitin a výzkum termofyzikálních a termodynamických charakteristik reálných jakostí ocelí</t>
  </si>
  <si>
    <t>Ing. Petr Lichý, Ph.D.</t>
  </si>
  <si>
    <t xml:space="preserve">SP2013/17 </t>
  </si>
  <si>
    <t>Experimentální studium vlastností vybraných komponentů pro ekologicky šetrnou individuální dopravu</t>
  </si>
  <si>
    <t>doc. Ing. Petr Tomčík, Ph.D.</t>
  </si>
  <si>
    <t>SP2013/19</t>
  </si>
  <si>
    <t>Zlepšovací návrhy a inkrementální inovace v hutních a spolupracujících podnicích</t>
  </si>
  <si>
    <t>Ing. Andrea Samolejová, Ph.D.</t>
  </si>
  <si>
    <t>SP2013/29</t>
  </si>
  <si>
    <t>Využití umělých neuronových sítí pro predikci výskytu vnitřních necelistvostí ve vývalcích z Cr-Mo ocelí a k predikci elektrických a optických vlastností skel založených na bázi Sb2O3</t>
  </si>
  <si>
    <t>Ing. Ondřej Zimný, Ph.D.</t>
  </si>
  <si>
    <t xml:space="preserve">SP2013/38 </t>
  </si>
  <si>
    <t>Možnosti zvyšování schopnosti organizací plnit požadavky zainteresovaných stran</t>
  </si>
  <si>
    <t>Ing. David Vykydal, Ph.D.</t>
  </si>
  <si>
    <t xml:space="preserve">SP2013/49 </t>
  </si>
  <si>
    <t>Aplikace pokročilých metod manažerského rozhodování v průmyslových podnicích</t>
  </si>
  <si>
    <t>doc. Ing. Radim Lenort, Ph.D.</t>
  </si>
  <si>
    <t xml:space="preserve">SP2013/14 </t>
  </si>
  <si>
    <t>Technologie pro preventivní údržbu teplosměnných ploch energetických zařízení za provozu</t>
  </si>
  <si>
    <t>Ing. Veronika Blahůšková</t>
  </si>
  <si>
    <t>SP2013/10</t>
  </si>
  <si>
    <t>Studium hodnocení a recyklace nebezpečných odpadů</t>
  </si>
  <si>
    <t>prof. Ing. Jana Seidlerová, CSc.</t>
  </si>
  <si>
    <t>SP2013/74</t>
  </si>
  <si>
    <t>Vlastnosti kompozitních materiálů</t>
  </si>
  <si>
    <t>Ing. Michaela Cihlářová</t>
  </si>
  <si>
    <t>SP2013/78</t>
  </si>
  <si>
    <t>Vybrané vrstvené silikáty a jejich aplikacev polymerních a keramických nanokompozitech</t>
  </si>
  <si>
    <t>Ing. Jana Zdrálková</t>
  </si>
  <si>
    <t>31.12.2013</t>
  </si>
  <si>
    <t>přepočtený počet studentů (S) řešitelského týmu dle vzorce (1) *</t>
  </si>
  <si>
    <t>přepočtený počet zaměstnanců (Z) řešitelského týmu dle vzorce (2) *</t>
  </si>
  <si>
    <t xml:space="preserve">* bez ohledu na skutečnost zda čerpali nebo nečerpali osobní náklady </t>
  </si>
  <si>
    <t xml:space="preserve">absolutní počet zaměstnanců řešitelského týmu, kteří čerpali mzdové prostředky </t>
  </si>
  <si>
    <t>absolutní počet studentů řešitelského týmu, kteří čerpali mzdové prostředky včetně stipendií</t>
  </si>
  <si>
    <t>celkový počet členů řešitelského týmu projektu, kteří čerpali mzdové prostředky včetně stipendií ze způsobilých nákladů projektu</t>
  </si>
  <si>
    <t>FMMI</t>
  </si>
  <si>
    <t>6 (z toho 2 společně s SP2013/64)</t>
  </si>
  <si>
    <t>1 v tisku</t>
  </si>
  <si>
    <t>10 (z toho 4 společně s SP2013/64</t>
  </si>
  <si>
    <t>8 ( z toho 1 společně s SP2013/37 , 1 s SP2013/56 a 1 s SP2013/62 v tisku)</t>
  </si>
  <si>
    <t>5 (z toho 3 společně s SP2013/62)</t>
  </si>
  <si>
    <t>M-uspořádání konference*</t>
  </si>
  <si>
    <t>* sborník</t>
  </si>
  <si>
    <t>G-funkční vzorek</t>
  </si>
  <si>
    <t>1 (společně s SP2013/64)</t>
  </si>
  <si>
    <t>3 postery (společně s SP2013/64)</t>
  </si>
  <si>
    <t>Ing. Petr Lichý,     Ph.D.</t>
  </si>
  <si>
    <t>5 (z toho 1 v tisku a 2 společně s SP2013/64)</t>
  </si>
  <si>
    <t>6 (z toho 3 společně s SP2013/64)</t>
  </si>
  <si>
    <t>3  (zatím nevytištěny, obhajoba proběhne 2014/2015)</t>
  </si>
  <si>
    <t>4 (z toho 2 v tisku)</t>
  </si>
  <si>
    <t>9 ( z toho 1 společně s SP2013/49)</t>
  </si>
  <si>
    <t>2 (oba v tisku)</t>
  </si>
  <si>
    <t>4 (obhajoba proběhne v r. 2014)</t>
  </si>
  <si>
    <t>4 (z toho 1 v rec. řízení)</t>
  </si>
  <si>
    <t>27 (z toho 1 společně s SP2013/19)</t>
  </si>
  <si>
    <t>16 (z toho 3 společně s SP2013/29)</t>
  </si>
  <si>
    <t>4 zvané přednášky</t>
  </si>
  <si>
    <t>1 teze</t>
  </si>
  <si>
    <t>1 (v recenzním řízení)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</si>
</sst>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6"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mbria Math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2" fillId="21" borderId="5" applyNumberFormat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11" xfId="0" applyFont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2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vertical="center"/>
    </xf>
    <xf numFmtId="0" fontId="0" fillId="24" borderId="24" xfId="0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24" borderId="25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vertical="center"/>
    </xf>
    <xf numFmtId="0" fontId="2" fillId="24" borderId="27" xfId="0" applyFont="1" applyFill="1" applyBorder="1" applyAlignment="1">
      <alignment vertical="center"/>
    </xf>
    <xf numFmtId="0" fontId="8" fillId="4" borderId="11" xfId="0" applyFont="1" applyFill="1" applyBorder="1" applyAlignment="1">
      <alignment horizontal="left" vertical="top" wrapText="1"/>
    </xf>
    <xf numFmtId="3" fontId="9" fillId="0" borderId="28" xfId="41" applyNumberFormat="1" applyFont="1" applyFill="1" applyBorder="1" applyAlignment="1">
      <alignment vertical="top" wrapText="1"/>
    </xf>
    <xf numFmtId="0" fontId="9" fillId="4" borderId="11" xfId="0" applyFont="1" applyFill="1" applyBorder="1" applyAlignment="1">
      <alignment vertical="top" wrapText="1"/>
    </xf>
    <xf numFmtId="3" fontId="9" fillId="0" borderId="29" xfId="41" applyNumberFormat="1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3" fillId="24" borderId="30" xfId="0" applyFont="1" applyFill="1" applyBorder="1" applyAlignment="1">
      <alignment horizontal="center" vertical="center" wrapText="1"/>
    </xf>
    <xf numFmtId="3" fontId="9" fillId="0" borderId="18" xfId="0" applyNumberFormat="1" applyFont="1" applyFill="1" applyBorder="1" applyAlignment="1">
      <alignment vertical="top" wrapText="1"/>
    </xf>
    <xf numFmtId="3" fontId="9" fillId="0" borderId="11" xfId="0" applyNumberFormat="1" applyFont="1" applyFill="1" applyBorder="1" applyAlignment="1">
      <alignment vertical="top" wrapText="1"/>
    </xf>
    <xf numFmtId="3" fontId="9" fillId="0" borderId="0" xfId="0" applyNumberFormat="1" applyFont="1" applyFill="1" applyAlignment="1">
      <alignment vertical="top"/>
    </xf>
    <xf numFmtId="3" fontId="8" fillId="0" borderId="11" xfId="0" applyNumberFormat="1" applyFont="1" applyFill="1" applyBorder="1" applyAlignment="1">
      <alignment vertical="top" wrapText="1"/>
    </xf>
    <xf numFmtId="0" fontId="10" fillId="24" borderId="31" xfId="0" applyFont="1" applyFill="1" applyBorder="1" applyAlignment="1">
      <alignment vertical="center"/>
    </xf>
    <xf numFmtId="0" fontId="9" fillId="24" borderId="32" xfId="0" applyFont="1" applyFill="1" applyBorder="1" applyAlignment="1">
      <alignment vertical="center"/>
    </xf>
    <xf numFmtId="3" fontId="10" fillId="24" borderId="32" xfId="0" applyNumberFormat="1" applyFont="1" applyFill="1" applyBorder="1" applyAlignment="1">
      <alignment vertical="center"/>
    </xf>
    <xf numFmtId="3" fontId="10" fillId="24" borderId="32" xfId="0" applyNumberFormat="1" applyFont="1" applyFill="1" applyBorder="1" applyAlignment="1">
      <alignment vertical="center" wrapText="1"/>
    </xf>
    <xf numFmtId="2" fontId="9" fillId="0" borderId="18" xfId="0" applyNumberFormat="1" applyFont="1" applyFill="1" applyBorder="1" applyAlignment="1">
      <alignment vertical="top" wrapText="1"/>
    </xf>
    <xf numFmtId="2" fontId="9" fillId="0" borderId="11" xfId="0" applyNumberFormat="1" applyFont="1" applyFill="1" applyBorder="1" applyAlignment="1">
      <alignment vertical="top" wrapText="1"/>
    </xf>
    <xf numFmtId="2" fontId="8" fillId="0" borderId="11" xfId="0" applyNumberFormat="1" applyFont="1" applyFill="1" applyBorder="1" applyAlignment="1">
      <alignment horizontal="right" vertical="top" wrapText="1"/>
    </xf>
    <xf numFmtId="2" fontId="8" fillId="0" borderId="11" xfId="0" applyNumberFormat="1" applyFont="1" applyFill="1" applyBorder="1" applyAlignment="1">
      <alignment vertical="top" wrapText="1"/>
    </xf>
    <xf numFmtId="4" fontId="8" fillId="0" borderId="18" xfId="0" applyNumberFormat="1" applyFont="1" applyFill="1" applyBorder="1" applyAlignment="1">
      <alignment vertical="top" wrapText="1"/>
    </xf>
    <xf numFmtId="0" fontId="9" fillId="0" borderId="0" xfId="0" applyFont="1" applyAlignment="1">
      <alignment vertical="center"/>
    </xf>
    <xf numFmtId="3" fontId="8" fillId="0" borderId="18" xfId="0" applyNumberFormat="1" applyFont="1" applyFill="1" applyBorder="1" applyAlignment="1">
      <alignment vertical="top" wrapText="1"/>
    </xf>
    <xf numFmtId="0" fontId="8" fillId="4" borderId="18" xfId="0" applyFont="1" applyFill="1" applyBorder="1" applyAlignment="1">
      <alignment horizontal="left" vertical="top" wrapText="1"/>
    </xf>
    <xf numFmtId="49" fontId="9" fillId="0" borderId="19" xfId="0" applyNumberFormat="1" applyFont="1" applyFill="1" applyBorder="1" applyAlignment="1">
      <alignment horizontal="center" vertical="center" wrapText="1"/>
    </xf>
    <xf numFmtId="0" fontId="3" fillId="24" borderId="30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Border="1" applyAlignment="1">
      <alignment vertical="center" wrapText="1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0" fillId="0" borderId="14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24" borderId="20" xfId="0" applyFont="1" applyFill="1" applyBorder="1" applyAlignment="1">
      <alignment horizontal="center" vertical="center"/>
    </xf>
    <xf numFmtId="0" fontId="3" fillId="24" borderId="34" xfId="0" applyFont="1" applyFill="1" applyBorder="1" applyAlignment="1">
      <alignment horizontal="center" vertical="center"/>
    </xf>
    <xf numFmtId="0" fontId="3" fillId="24" borderId="35" xfId="0" applyFont="1" applyFill="1" applyBorder="1" applyAlignment="1">
      <alignment horizontal="center" vertical="center"/>
    </xf>
    <xf numFmtId="0" fontId="3" fillId="24" borderId="36" xfId="0" applyFont="1" applyFill="1" applyBorder="1" applyAlignment="1">
      <alignment horizontal="center" vertical="center"/>
    </xf>
    <xf numFmtId="0" fontId="3" fillId="24" borderId="37" xfId="0" applyFont="1" applyFill="1" applyBorder="1" applyAlignment="1">
      <alignment horizontal="center" vertical="center"/>
    </xf>
    <xf numFmtId="0" fontId="3" fillId="24" borderId="38" xfId="0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 vertical="center"/>
    </xf>
    <xf numFmtId="0" fontId="3" fillId="24" borderId="39" xfId="0" applyFont="1" applyFill="1" applyBorder="1" applyAlignment="1">
      <alignment horizontal="center" vertical="center"/>
    </xf>
    <xf numFmtId="0" fontId="3" fillId="24" borderId="4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rmální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1171575</xdr:colOff>
      <xdr:row>3</xdr:row>
      <xdr:rowOff>1276350</xdr:rowOff>
    </xdr:from>
    <xdr:ext cx="1924050" cy="333375"/>
    <xdr:sp>
      <xdr:nvSpPr>
        <xdr:cNvPr id="1" name="TextovéPole 1"/>
        <xdr:cNvSpPr txBox="1">
          <a:spLocks noChangeArrowheads="1"/>
        </xdr:cNvSpPr>
      </xdr:nvSpPr>
      <xdr:spPr>
        <a:xfrm>
          <a:off x="13420725" y="2085975"/>
          <a:ext cx="1924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_xD835__xDC46_=  (_xD835__xDC60_1+_xD835__xDC60_2 …+_xD835__xDC60__xD835__xDC4B_)/_xD835__xDC4B_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(1)</a:t>
          </a:r>
        </a:p>
      </xdr:txBody>
    </xdr:sp>
    <xdr:clientData/>
  </xdr:oneCellAnchor>
  <xdr:oneCellAnchor>
    <xdr:from>
      <xdr:col>14</xdr:col>
      <xdr:colOff>9525</xdr:colOff>
      <xdr:row>9</xdr:row>
      <xdr:rowOff>28575</xdr:rowOff>
    </xdr:from>
    <xdr:ext cx="1952625" cy="333375"/>
    <xdr:sp>
      <xdr:nvSpPr>
        <xdr:cNvPr id="2" name="TextovéPole 2"/>
        <xdr:cNvSpPr txBox="1">
          <a:spLocks noChangeArrowheads="1"/>
        </xdr:cNvSpPr>
      </xdr:nvSpPr>
      <xdr:spPr>
        <a:xfrm>
          <a:off x="13439775" y="4371975"/>
          <a:ext cx="19526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_xD835__xDC4D_=  (_xD835__xDC67_1+_xD835__xDC67_2…+_xD835__xDC67__xD835__xDC4B_)/_xD835__xDC4B_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="110" zoomScaleNormal="110" zoomScalePageLayoutView="0" workbookViewId="0" topLeftCell="A1">
      <selection activeCell="E7" sqref="E7"/>
    </sheetView>
  </sheetViews>
  <sheetFormatPr defaultColWidth="9.140625" defaultRowHeight="15"/>
  <cols>
    <col min="1" max="1" width="11.28125" style="3" customWidth="1"/>
    <col min="2" max="2" width="28.7109375" style="3" customWidth="1"/>
    <col min="3" max="3" width="14.7109375" style="3" customWidth="1"/>
    <col min="4" max="4" width="11.00390625" style="3" customWidth="1"/>
    <col min="5" max="5" width="9.7109375" style="3" customWidth="1"/>
    <col min="6" max="6" width="10.00390625" style="4" customWidth="1"/>
    <col min="7" max="7" width="13.8515625" style="3" customWidth="1"/>
    <col min="8" max="8" width="16.28125" style="3" customWidth="1"/>
    <col min="9" max="9" width="15.7109375" style="3" customWidth="1"/>
    <col min="10" max="12" width="12.57421875" style="3" customWidth="1"/>
    <col min="13" max="13" width="14.7109375" style="3" customWidth="1"/>
    <col min="14" max="14" width="17.7109375" style="3" customWidth="1"/>
    <col min="15" max="15" width="67.28125" style="3" customWidth="1"/>
    <col min="16" max="16" width="50.00390625" style="3" customWidth="1"/>
    <col min="17" max="17" width="18.140625" style="3" customWidth="1"/>
    <col min="18" max="16384" width="9.140625" style="3" customWidth="1"/>
  </cols>
  <sheetData>
    <row r="1" ht="15">
      <c r="C1" s="26" t="s">
        <v>32</v>
      </c>
    </row>
    <row r="2" ht="18.75">
      <c r="A2" s="2" t="s">
        <v>13</v>
      </c>
    </row>
    <row r="3" spans="8:12" ht="30" customHeight="1" thickBot="1">
      <c r="H3" s="1"/>
      <c r="I3" s="1"/>
      <c r="J3" s="1"/>
      <c r="K3" s="1"/>
      <c r="L3" s="1"/>
    </row>
    <row r="4" spans="1:18" ht="102.75" customHeight="1" thickBot="1">
      <c r="A4" s="20" t="s">
        <v>0</v>
      </c>
      <c r="B4" s="53" t="s">
        <v>1</v>
      </c>
      <c r="C4" s="27" t="s">
        <v>2</v>
      </c>
      <c r="D4" s="35" t="s">
        <v>3</v>
      </c>
      <c r="E4" s="35" t="s">
        <v>4</v>
      </c>
      <c r="F4" s="35" t="s">
        <v>5</v>
      </c>
      <c r="G4" s="35" t="s">
        <v>12</v>
      </c>
      <c r="H4" s="35" t="s">
        <v>96</v>
      </c>
      <c r="I4" s="35" t="s">
        <v>97</v>
      </c>
      <c r="J4" s="35" t="s">
        <v>98</v>
      </c>
      <c r="K4" s="35" t="s">
        <v>93</v>
      </c>
      <c r="L4" s="35" t="s">
        <v>94</v>
      </c>
      <c r="M4" s="35" t="s">
        <v>6</v>
      </c>
      <c r="N4" s="5"/>
      <c r="O4" s="6"/>
      <c r="P4" s="6"/>
      <c r="Q4" s="6"/>
      <c r="R4" s="6"/>
    </row>
    <row r="5" spans="1:13" ht="25.5">
      <c r="A5" s="30" t="s">
        <v>33</v>
      </c>
      <c r="B5" s="51" t="s">
        <v>34</v>
      </c>
      <c r="C5" s="51" t="s">
        <v>35</v>
      </c>
      <c r="D5" s="31">
        <v>0</v>
      </c>
      <c r="E5" s="36">
        <v>262000</v>
      </c>
      <c r="F5" s="38">
        <v>25000</v>
      </c>
      <c r="G5" s="36">
        <v>15000</v>
      </c>
      <c r="H5" s="36">
        <v>2</v>
      </c>
      <c r="I5" s="36">
        <v>3</v>
      </c>
      <c r="J5" s="36">
        <f>H5+I5</f>
        <v>5</v>
      </c>
      <c r="K5" s="44">
        <v>3</v>
      </c>
      <c r="L5" s="48">
        <v>2</v>
      </c>
      <c r="M5" s="52" t="s">
        <v>92</v>
      </c>
    </row>
    <row r="6" spans="1:13" ht="27.75" customHeight="1">
      <c r="A6" s="30" t="s">
        <v>36</v>
      </c>
      <c r="B6" s="30" t="s">
        <v>37</v>
      </c>
      <c r="C6" s="32" t="s">
        <v>38</v>
      </c>
      <c r="D6" s="33">
        <v>0</v>
      </c>
      <c r="E6" s="37">
        <v>287593</v>
      </c>
      <c r="F6" s="37">
        <v>172600</v>
      </c>
      <c r="G6" s="37">
        <v>172600</v>
      </c>
      <c r="H6" s="37">
        <v>0</v>
      </c>
      <c r="I6" s="37">
        <v>8</v>
      </c>
      <c r="J6" s="36">
        <f aca="true" t="shared" si="0" ref="J6:J24">H6+I6</f>
        <v>8</v>
      </c>
      <c r="K6" s="45">
        <v>6</v>
      </c>
      <c r="L6" s="48">
        <v>1.5</v>
      </c>
      <c r="M6" s="34" t="s">
        <v>92</v>
      </c>
    </row>
    <row r="7" spans="1:16" ht="54" customHeight="1">
      <c r="A7" s="30" t="s">
        <v>39</v>
      </c>
      <c r="B7" s="30" t="s">
        <v>40</v>
      </c>
      <c r="C7" s="30" t="s">
        <v>41</v>
      </c>
      <c r="D7" s="33">
        <v>0</v>
      </c>
      <c r="E7" s="37">
        <v>262000</v>
      </c>
      <c r="F7" s="37">
        <v>106800</v>
      </c>
      <c r="G7" s="37">
        <v>80000</v>
      </c>
      <c r="H7" s="39">
        <v>2</v>
      </c>
      <c r="I7" s="39">
        <v>3</v>
      </c>
      <c r="J7" s="50">
        <f t="shared" si="0"/>
        <v>5</v>
      </c>
      <c r="K7" s="45">
        <v>3</v>
      </c>
      <c r="L7" s="48">
        <v>2</v>
      </c>
      <c r="M7" s="34" t="s">
        <v>92</v>
      </c>
      <c r="O7" s="68" t="s">
        <v>30</v>
      </c>
      <c r="P7" s="68"/>
    </row>
    <row r="8" spans="1:16" ht="38.25">
      <c r="A8" s="30" t="s">
        <v>42</v>
      </c>
      <c r="B8" s="30" t="s">
        <v>43</v>
      </c>
      <c r="C8" s="30" t="s">
        <v>44</v>
      </c>
      <c r="D8" s="33">
        <v>0</v>
      </c>
      <c r="E8" s="37">
        <v>287594</v>
      </c>
      <c r="F8" s="39">
        <v>92120</v>
      </c>
      <c r="G8" s="37">
        <v>68000</v>
      </c>
      <c r="H8" s="37">
        <v>6</v>
      </c>
      <c r="I8" s="37">
        <v>7</v>
      </c>
      <c r="J8" s="36">
        <f t="shared" si="0"/>
        <v>13</v>
      </c>
      <c r="K8" s="45">
        <v>4.83</v>
      </c>
      <c r="L8" s="48">
        <v>4.08</v>
      </c>
      <c r="M8" s="34" t="s">
        <v>92</v>
      </c>
      <c r="O8" s="68"/>
      <c r="P8" s="68"/>
    </row>
    <row r="9" spans="1:13" ht="30" customHeight="1">
      <c r="A9" s="30" t="s">
        <v>45</v>
      </c>
      <c r="B9" s="30" t="s">
        <v>46</v>
      </c>
      <c r="C9" s="30" t="s">
        <v>47</v>
      </c>
      <c r="D9" s="33">
        <v>0</v>
      </c>
      <c r="E9" s="37">
        <v>235000</v>
      </c>
      <c r="F9" s="37">
        <v>158420</v>
      </c>
      <c r="G9" s="37">
        <v>119560</v>
      </c>
      <c r="H9" s="37">
        <v>1</v>
      </c>
      <c r="I9" s="37">
        <v>3</v>
      </c>
      <c r="J9" s="36">
        <f t="shared" si="0"/>
        <v>4</v>
      </c>
      <c r="K9" s="45">
        <v>3</v>
      </c>
      <c r="L9" s="48">
        <v>1</v>
      </c>
      <c r="M9" s="34" t="s">
        <v>92</v>
      </c>
    </row>
    <row r="10" spans="1:15" ht="31.5" customHeight="1">
      <c r="A10" s="30" t="s">
        <v>48</v>
      </c>
      <c r="B10" s="30" t="s">
        <v>49</v>
      </c>
      <c r="C10" s="30" t="s">
        <v>50</v>
      </c>
      <c r="D10" s="33">
        <v>0</v>
      </c>
      <c r="E10" s="37">
        <v>1500000</v>
      </c>
      <c r="F10" s="37">
        <v>500001</v>
      </c>
      <c r="G10" s="39">
        <v>300000</v>
      </c>
      <c r="H10" s="37">
        <v>10</v>
      </c>
      <c r="I10" s="37">
        <v>43</v>
      </c>
      <c r="J10" s="36">
        <f t="shared" si="0"/>
        <v>53</v>
      </c>
      <c r="K10" s="47">
        <v>39.67</v>
      </c>
      <c r="L10" s="48">
        <v>10</v>
      </c>
      <c r="M10" s="34" t="s">
        <v>92</v>
      </c>
      <c r="N10" s="8"/>
      <c r="O10" s="8"/>
    </row>
    <row r="11" spans="1:15" ht="38.25">
      <c r="A11" s="30" t="s">
        <v>51</v>
      </c>
      <c r="B11" s="30" t="s">
        <v>52</v>
      </c>
      <c r="C11" s="30" t="s">
        <v>53</v>
      </c>
      <c r="D11" s="33">
        <v>110720</v>
      </c>
      <c r="E11" s="37">
        <v>110720</v>
      </c>
      <c r="F11" s="37">
        <v>34720</v>
      </c>
      <c r="G11" s="37">
        <v>24000</v>
      </c>
      <c r="H11" s="37">
        <v>2</v>
      </c>
      <c r="I11" s="37">
        <v>3</v>
      </c>
      <c r="J11" s="36">
        <f t="shared" si="0"/>
        <v>5</v>
      </c>
      <c r="K11" s="46">
        <v>3</v>
      </c>
      <c r="L11" s="48">
        <v>2</v>
      </c>
      <c r="M11" s="34" t="s">
        <v>92</v>
      </c>
      <c r="N11" s="8"/>
      <c r="O11" s="8"/>
    </row>
    <row r="12" spans="1:16" ht="29.25" customHeight="1">
      <c r="A12" s="30" t="s">
        <v>54</v>
      </c>
      <c r="B12" s="30" t="s">
        <v>55</v>
      </c>
      <c r="C12" s="30" t="s">
        <v>53</v>
      </c>
      <c r="D12" s="33">
        <v>0</v>
      </c>
      <c r="E12" s="37">
        <v>235000</v>
      </c>
      <c r="F12" s="36">
        <v>41080</v>
      </c>
      <c r="G12" s="37">
        <v>25000</v>
      </c>
      <c r="H12" s="39">
        <v>3</v>
      </c>
      <c r="I12" s="37">
        <v>3</v>
      </c>
      <c r="J12" s="36">
        <f t="shared" si="0"/>
        <v>6</v>
      </c>
      <c r="K12" s="47">
        <v>3</v>
      </c>
      <c r="L12" s="48">
        <v>3</v>
      </c>
      <c r="M12" s="34" t="s">
        <v>92</v>
      </c>
      <c r="N12" s="8"/>
      <c r="O12" s="68" t="s">
        <v>31</v>
      </c>
      <c r="P12" s="68"/>
    </row>
    <row r="13" spans="1:16" ht="38.25">
      <c r="A13" s="30" t="s">
        <v>56</v>
      </c>
      <c r="B13" s="30" t="s">
        <v>57</v>
      </c>
      <c r="C13" s="30" t="s">
        <v>58</v>
      </c>
      <c r="D13" s="33">
        <v>0</v>
      </c>
      <c r="E13" s="37">
        <v>262000</v>
      </c>
      <c r="F13" s="37">
        <v>33380</v>
      </c>
      <c r="G13" s="37">
        <v>24000</v>
      </c>
      <c r="H13" s="37">
        <v>1</v>
      </c>
      <c r="I13" s="39">
        <v>3</v>
      </c>
      <c r="J13" s="50">
        <f t="shared" si="0"/>
        <v>4</v>
      </c>
      <c r="K13" s="47">
        <v>2.25</v>
      </c>
      <c r="L13" s="48">
        <v>1</v>
      </c>
      <c r="M13" s="34" t="s">
        <v>92</v>
      </c>
      <c r="N13" s="8"/>
      <c r="O13" s="68"/>
      <c r="P13" s="68"/>
    </row>
    <row r="14" spans="1:15" ht="42" customHeight="1">
      <c r="A14" s="30" t="s">
        <v>59</v>
      </c>
      <c r="B14" s="30" t="s">
        <v>60</v>
      </c>
      <c r="C14" s="30" t="s">
        <v>61</v>
      </c>
      <c r="D14" s="33">
        <v>0</v>
      </c>
      <c r="E14" s="37">
        <v>262000</v>
      </c>
      <c r="F14" s="37">
        <v>58760</v>
      </c>
      <c r="G14" s="37">
        <v>40000</v>
      </c>
      <c r="H14" s="39">
        <v>4</v>
      </c>
      <c r="I14" s="39">
        <v>4</v>
      </c>
      <c r="J14" s="50">
        <f t="shared" si="0"/>
        <v>8</v>
      </c>
      <c r="K14" s="47">
        <v>4</v>
      </c>
      <c r="L14" s="48">
        <v>4</v>
      </c>
      <c r="M14" s="34" t="s">
        <v>92</v>
      </c>
      <c r="N14" s="8"/>
      <c r="O14" s="8"/>
    </row>
    <row r="15" spans="1:15" ht="54.75" customHeight="1">
      <c r="A15" s="30" t="s">
        <v>62</v>
      </c>
      <c r="B15" s="30" t="s">
        <v>63</v>
      </c>
      <c r="C15" s="30" t="s">
        <v>64</v>
      </c>
      <c r="D15" s="33">
        <v>0</v>
      </c>
      <c r="E15" s="37">
        <v>262000</v>
      </c>
      <c r="F15" s="37">
        <v>85755</v>
      </c>
      <c r="G15" s="37">
        <v>52500</v>
      </c>
      <c r="H15" s="39">
        <v>5</v>
      </c>
      <c r="I15" s="39">
        <v>8</v>
      </c>
      <c r="J15" s="50">
        <f t="shared" si="0"/>
        <v>13</v>
      </c>
      <c r="K15" s="45">
        <v>7.6</v>
      </c>
      <c r="L15" s="48">
        <v>5</v>
      </c>
      <c r="M15" s="34" t="s">
        <v>92</v>
      </c>
      <c r="N15" s="8"/>
      <c r="O15" s="8"/>
    </row>
    <row r="16" spans="1:15" ht="51">
      <c r="A16" s="30" t="s">
        <v>65</v>
      </c>
      <c r="B16" s="30" t="s">
        <v>66</v>
      </c>
      <c r="C16" s="30" t="s">
        <v>67</v>
      </c>
      <c r="D16" s="33">
        <v>0</v>
      </c>
      <c r="E16" s="37">
        <v>262000</v>
      </c>
      <c r="F16" s="37">
        <v>0</v>
      </c>
      <c r="G16" s="37">
        <v>0</v>
      </c>
      <c r="H16" s="39">
        <v>0</v>
      </c>
      <c r="I16" s="37">
        <v>0</v>
      </c>
      <c r="J16" s="36">
        <v>0</v>
      </c>
      <c r="K16" s="45">
        <v>2</v>
      </c>
      <c r="L16" s="48">
        <v>1</v>
      </c>
      <c r="M16" s="34" t="s">
        <v>92</v>
      </c>
      <c r="N16" s="8"/>
      <c r="O16" s="8"/>
    </row>
    <row r="17" spans="1:15" ht="38.25">
      <c r="A17" s="30" t="s">
        <v>68</v>
      </c>
      <c r="B17" s="30" t="s">
        <v>69</v>
      </c>
      <c r="C17" s="30" t="s">
        <v>70</v>
      </c>
      <c r="D17" s="33">
        <v>0</v>
      </c>
      <c r="E17" s="37">
        <v>287593</v>
      </c>
      <c r="F17" s="37">
        <v>16000</v>
      </c>
      <c r="G17" s="37">
        <v>16000</v>
      </c>
      <c r="H17" s="37">
        <v>0</v>
      </c>
      <c r="I17" s="39">
        <v>9</v>
      </c>
      <c r="J17" s="36">
        <f t="shared" si="0"/>
        <v>9</v>
      </c>
      <c r="K17" s="45">
        <v>5.83</v>
      </c>
      <c r="L17" s="48">
        <v>5</v>
      </c>
      <c r="M17" s="34" t="s">
        <v>92</v>
      </c>
      <c r="N17" s="8"/>
      <c r="O17" s="8"/>
    </row>
    <row r="18" spans="1:15" ht="69" customHeight="1">
      <c r="A18" s="30" t="s">
        <v>71</v>
      </c>
      <c r="B18" s="30" t="s">
        <v>72</v>
      </c>
      <c r="C18" s="30" t="s">
        <v>73</v>
      </c>
      <c r="D18" s="33">
        <v>0</v>
      </c>
      <c r="E18" s="37">
        <v>235000</v>
      </c>
      <c r="F18" s="37">
        <v>63000</v>
      </c>
      <c r="G18" s="37">
        <v>53000</v>
      </c>
      <c r="H18" s="37">
        <v>2</v>
      </c>
      <c r="I18" s="37">
        <v>2</v>
      </c>
      <c r="J18" s="36">
        <f t="shared" si="0"/>
        <v>4</v>
      </c>
      <c r="K18" s="47">
        <v>2</v>
      </c>
      <c r="L18" s="48">
        <v>2</v>
      </c>
      <c r="M18" s="34" t="s">
        <v>92</v>
      </c>
      <c r="N18" s="8"/>
      <c r="O18" s="8"/>
    </row>
    <row r="19" spans="1:15" ht="38.25">
      <c r="A19" s="30" t="s">
        <v>74</v>
      </c>
      <c r="B19" s="30" t="s">
        <v>75</v>
      </c>
      <c r="C19" s="30" t="s">
        <v>76</v>
      </c>
      <c r="D19" s="33">
        <v>0</v>
      </c>
      <c r="E19" s="37">
        <v>262000</v>
      </c>
      <c r="F19" s="37">
        <v>78820</v>
      </c>
      <c r="G19" s="37">
        <v>48000</v>
      </c>
      <c r="H19" s="37">
        <v>4</v>
      </c>
      <c r="I19" s="37">
        <v>4</v>
      </c>
      <c r="J19" s="36">
        <f t="shared" si="0"/>
        <v>8</v>
      </c>
      <c r="K19" s="45">
        <v>4</v>
      </c>
      <c r="L19" s="48">
        <v>4</v>
      </c>
      <c r="M19" s="34" t="s">
        <v>92</v>
      </c>
      <c r="N19" s="8"/>
      <c r="O19" s="8"/>
    </row>
    <row r="20" spans="1:13" ht="38.25">
      <c r="A20" s="30" t="s">
        <v>77</v>
      </c>
      <c r="B20" s="30" t="s">
        <v>78</v>
      </c>
      <c r="C20" s="30" t="s">
        <v>79</v>
      </c>
      <c r="D20" s="33">
        <v>0</v>
      </c>
      <c r="E20" s="37">
        <v>1500000</v>
      </c>
      <c r="F20" s="39">
        <v>500000</v>
      </c>
      <c r="G20" s="37">
        <v>300000</v>
      </c>
      <c r="H20" s="37">
        <v>13</v>
      </c>
      <c r="I20" s="39">
        <v>17</v>
      </c>
      <c r="J20" s="36">
        <f t="shared" si="0"/>
        <v>30</v>
      </c>
      <c r="K20" s="45">
        <v>13.08</v>
      </c>
      <c r="L20" s="48">
        <v>12.83</v>
      </c>
      <c r="M20" s="34" t="s">
        <v>92</v>
      </c>
    </row>
    <row r="21" spans="1:13" ht="44.25" customHeight="1">
      <c r="A21" s="30" t="s">
        <v>80</v>
      </c>
      <c r="B21" s="30" t="s">
        <v>81</v>
      </c>
      <c r="C21" s="30" t="s">
        <v>82</v>
      </c>
      <c r="D21" s="33">
        <v>0</v>
      </c>
      <c r="E21" s="37">
        <v>198000</v>
      </c>
      <c r="F21" s="37">
        <v>72336</v>
      </c>
      <c r="G21" s="37">
        <v>45000</v>
      </c>
      <c r="H21" s="37">
        <v>2</v>
      </c>
      <c r="I21" s="37">
        <v>3</v>
      </c>
      <c r="J21" s="36">
        <f t="shared" si="0"/>
        <v>5</v>
      </c>
      <c r="K21" s="45">
        <v>3</v>
      </c>
      <c r="L21" s="48">
        <v>2</v>
      </c>
      <c r="M21" s="34" t="s">
        <v>92</v>
      </c>
    </row>
    <row r="22" spans="1:13" ht="25.5">
      <c r="A22" s="30" t="s">
        <v>83</v>
      </c>
      <c r="B22" s="30" t="s">
        <v>84</v>
      </c>
      <c r="C22" s="30" t="s">
        <v>85</v>
      </c>
      <c r="D22" s="33">
        <v>0</v>
      </c>
      <c r="E22" s="37">
        <v>119500</v>
      </c>
      <c r="F22" s="37">
        <v>55000</v>
      </c>
      <c r="G22" s="37">
        <v>55000</v>
      </c>
      <c r="H22" s="37">
        <v>0</v>
      </c>
      <c r="I22" s="37">
        <v>3</v>
      </c>
      <c r="J22" s="36">
        <f t="shared" si="0"/>
        <v>3</v>
      </c>
      <c r="K22" s="45">
        <v>3</v>
      </c>
      <c r="L22" s="48">
        <v>1</v>
      </c>
      <c r="M22" s="34" t="s">
        <v>92</v>
      </c>
    </row>
    <row r="23" spans="1:13" ht="25.5">
      <c r="A23" s="30" t="s">
        <v>86</v>
      </c>
      <c r="B23" s="30" t="s">
        <v>87</v>
      </c>
      <c r="C23" s="30" t="s">
        <v>88</v>
      </c>
      <c r="D23" s="33">
        <v>0</v>
      </c>
      <c r="E23" s="37">
        <v>100000</v>
      </c>
      <c r="F23" s="37">
        <v>48000</v>
      </c>
      <c r="G23" s="37">
        <v>48000</v>
      </c>
      <c r="H23" s="37">
        <v>0</v>
      </c>
      <c r="I23" s="37">
        <v>2</v>
      </c>
      <c r="J23" s="36">
        <f t="shared" si="0"/>
        <v>2</v>
      </c>
      <c r="K23" s="45">
        <v>2</v>
      </c>
      <c r="L23" s="48">
        <v>1</v>
      </c>
      <c r="M23" s="34" t="s">
        <v>92</v>
      </c>
    </row>
    <row r="24" spans="1:13" ht="38.25">
      <c r="A24" s="30" t="s">
        <v>89</v>
      </c>
      <c r="B24" s="30" t="s">
        <v>90</v>
      </c>
      <c r="C24" s="30" t="s">
        <v>91</v>
      </c>
      <c r="D24" s="33">
        <v>0</v>
      </c>
      <c r="E24" s="37">
        <v>200000</v>
      </c>
      <c r="F24" s="37">
        <v>39000</v>
      </c>
      <c r="G24" s="37">
        <v>39000</v>
      </c>
      <c r="H24" s="37">
        <v>0</v>
      </c>
      <c r="I24" s="37">
        <v>2</v>
      </c>
      <c r="J24" s="36">
        <f t="shared" si="0"/>
        <v>2</v>
      </c>
      <c r="K24" s="45">
        <v>2</v>
      </c>
      <c r="L24" s="48">
        <v>2</v>
      </c>
      <c r="M24" s="34" t="s">
        <v>92</v>
      </c>
    </row>
    <row r="25" spans="1:13" ht="15.75" thickBot="1">
      <c r="A25" s="40" t="s">
        <v>11</v>
      </c>
      <c r="B25" s="41"/>
      <c r="C25" s="41"/>
      <c r="D25" s="42">
        <f>SUM(D5:D20)</f>
        <v>110720</v>
      </c>
      <c r="E25" s="42">
        <f aca="true" t="shared" si="1" ref="E25:J25">SUM(E5:E24)</f>
        <v>7130000</v>
      </c>
      <c r="F25" s="43">
        <f t="shared" si="1"/>
        <v>2180792</v>
      </c>
      <c r="G25" s="43">
        <f t="shared" si="1"/>
        <v>1524660</v>
      </c>
      <c r="H25" s="42">
        <f t="shared" si="1"/>
        <v>57</v>
      </c>
      <c r="I25" s="42">
        <f t="shared" si="1"/>
        <v>130</v>
      </c>
      <c r="J25" s="42">
        <f t="shared" si="1"/>
        <v>187</v>
      </c>
      <c r="K25" s="28"/>
      <c r="L25" s="28"/>
      <c r="M25" s="29"/>
    </row>
    <row r="27" spans="1:8" ht="15">
      <c r="A27" s="49" t="s">
        <v>95</v>
      </c>
      <c r="H27" s="3" t="s">
        <v>23</v>
      </c>
    </row>
    <row r="28" ht="15">
      <c r="B28" s="9"/>
    </row>
    <row r="31" ht="15">
      <c r="B31" s="4"/>
    </row>
  </sheetData>
  <sheetProtection/>
  <mergeCells count="2">
    <mergeCell ref="O12:P13"/>
    <mergeCell ref="O7:P8"/>
  </mergeCells>
  <printOptions/>
  <pageMargins left="0.25" right="0.25" top="0.75" bottom="0.75" header="0.3" footer="0.3"/>
  <pageSetup fitToHeight="0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13.7109375" style="3" customWidth="1"/>
    <col min="2" max="2" width="19.421875" style="3" customWidth="1"/>
    <col min="3" max="3" width="12.140625" style="3" customWidth="1"/>
    <col min="4" max="4" width="8.57421875" style="3" customWidth="1"/>
    <col min="5" max="5" width="9.00390625" style="3" customWidth="1"/>
    <col min="6" max="6" width="12.421875" style="3" customWidth="1"/>
    <col min="7" max="7" width="12.140625" style="3" customWidth="1"/>
    <col min="8" max="8" width="14.8515625" style="3" customWidth="1"/>
    <col min="9" max="9" width="17.7109375" style="3" customWidth="1"/>
    <col min="10" max="10" width="16.57421875" style="3" customWidth="1"/>
    <col min="11" max="11" width="15.7109375" style="3" customWidth="1"/>
    <col min="12" max="12" width="17.7109375" style="3" customWidth="1"/>
    <col min="13" max="13" width="12.57421875" style="3" customWidth="1"/>
    <col min="14" max="14" width="15.8515625" style="3" customWidth="1"/>
    <col min="15" max="15" width="17.140625" style="3" customWidth="1"/>
    <col min="16" max="16" width="19.00390625" style="3" customWidth="1"/>
    <col min="17" max="16384" width="9.140625" style="3" customWidth="1"/>
  </cols>
  <sheetData>
    <row r="1" spans="1:2" ht="18.75">
      <c r="A1" s="2" t="s">
        <v>99</v>
      </c>
      <c r="B1" s="2"/>
    </row>
    <row r="2" spans="1:2" ht="18.75">
      <c r="A2" s="2" t="s">
        <v>13</v>
      </c>
      <c r="B2" s="2"/>
    </row>
    <row r="3" ht="15.75" thickBot="1"/>
    <row r="4" spans="1:16" ht="15.75" thickBot="1">
      <c r="A4" s="69" t="s">
        <v>10</v>
      </c>
      <c r="B4" s="69" t="s">
        <v>2</v>
      </c>
      <c r="C4" s="73" t="s">
        <v>9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4"/>
    </row>
    <row r="5" spans="1:16" ht="15.75" thickBot="1">
      <c r="A5" s="70"/>
      <c r="B5" s="70"/>
      <c r="C5" s="73" t="s">
        <v>8</v>
      </c>
      <c r="D5" s="73"/>
      <c r="E5" s="73"/>
      <c r="F5" s="73"/>
      <c r="G5" s="73"/>
      <c r="H5" s="73"/>
      <c r="I5" s="74"/>
      <c r="J5" s="75" t="s">
        <v>26</v>
      </c>
      <c r="K5" s="76"/>
      <c r="L5" s="76"/>
      <c r="M5" s="77"/>
      <c r="N5" s="78" t="s">
        <v>7</v>
      </c>
      <c r="O5" s="74"/>
      <c r="P5" s="20"/>
    </row>
    <row r="6" spans="1:16" ht="60.75" thickBot="1">
      <c r="A6" s="71"/>
      <c r="B6" s="72"/>
      <c r="C6" s="54" t="s">
        <v>14</v>
      </c>
      <c r="D6" s="21" t="s">
        <v>15</v>
      </c>
      <c r="E6" s="21" t="s">
        <v>16</v>
      </c>
      <c r="F6" s="22" t="s">
        <v>29</v>
      </c>
      <c r="G6" s="22" t="s">
        <v>17</v>
      </c>
      <c r="H6" s="22" t="s">
        <v>27</v>
      </c>
      <c r="I6" s="22" t="s">
        <v>24</v>
      </c>
      <c r="J6" s="22" t="s">
        <v>20</v>
      </c>
      <c r="K6" s="22" t="s">
        <v>28</v>
      </c>
      <c r="L6" s="22" t="s">
        <v>21</v>
      </c>
      <c r="M6" s="23" t="s">
        <v>22</v>
      </c>
      <c r="N6" s="21" t="s">
        <v>18</v>
      </c>
      <c r="O6" s="21" t="s">
        <v>19</v>
      </c>
      <c r="P6" s="21" t="s">
        <v>25</v>
      </c>
    </row>
    <row r="7" spans="1:16" ht="30">
      <c r="A7" s="55" t="s">
        <v>33</v>
      </c>
      <c r="B7" s="55" t="s">
        <v>35</v>
      </c>
      <c r="C7" s="17">
        <v>4</v>
      </c>
      <c r="D7" s="18"/>
      <c r="E7" s="18"/>
      <c r="F7" s="18"/>
      <c r="G7" s="18"/>
      <c r="H7" s="18">
        <v>2</v>
      </c>
      <c r="I7" s="18"/>
      <c r="J7" s="18"/>
      <c r="K7" s="18"/>
      <c r="L7" s="18"/>
      <c r="M7" s="19"/>
      <c r="N7" s="18"/>
      <c r="O7" s="18"/>
      <c r="P7" s="18"/>
    </row>
    <row r="8" spans="1:16" ht="45">
      <c r="A8" s="55" t="s">
        <v>36</v>
      </c>
      <c r="B8" s="56" t="s">
        <v>38</v>
      </c>
      <c r="C8" s="12">
        <v>2</v>
      </c>
      <c r="D8" s="11"/>
      <c r="E8" s="11"/>
      <c r="F8" s="11"/>
      <c r="G8" s="11"/>
      <c r="H8" s="11"/>
      <c r="I8" s="11"/>
      <c r="J8" s="57" t="s">
        <v>100</v>
      </c>
      <c r="K8" s="11"/>
      <c r="L8" s="11"/>
      <c r="M8" s="13"/>
      <c r="N8" s="11">
        <v>1</v>
      </c>
      <c r="O8" s="11">
        <v>1</v>
      </c>
      <c r="P8" s="11"/>
    </row>
    <row r="9" spans="1:16" ht="30">
      <c r="A9" s="55" t="s">
        <v>39</v>
      </c>
      <c r="B9" s="55" t="s">
        <v>41</v>
      </c>
      <c r="C9" s="12" t="s">
        <v>101</v>
      </c>
      <c r="D9" s="11" t="s">
        <v>101</v>
      </c>
      <c r="E9" s="11">
        <v>4</v>
      </c>
      <c r="F9" s="11"/>
      <c r="G9" s="11"/>
      <c r="H9" s="11">
        <v>4</v>
      </c>
      <c r="I9" s="11"/>
      <c r="J9" s="11" t="s">
        <v>101</v>
      </c>
      <c r="K9" s="11"/>
      <c r="L9" s="11"/>
      <c r="M9" s="13"/>
      <c r="N9" s="11"/>
      <c r="O9" s="11">
        <v>1</v>
      </c>
      <c r="P9" s="11"/>
    </row>
    <row r="10" spans="1:16" ht="45">
      <c r="A10" s="55" t="s">
        <v>42</v>
      </c>
      <c r="B10" s="55" t="s">
        <v>44</v>
      </c>
      <c r="C10" s="58">
        <v>3</v>
      </c>
      <c r="D10" s="7"/>
      <c r="E10" s="7"/>
      <c r="F10" s="11"/>
      <c r="G10" s="11"/>
      <c r="H10" s="11"/>
      <c r="I10" s="11"/>
      <c r="J10" s="59" t="s">
        <v>102</v>
      </c>
      <c r="K10" s="11"/>
      <c r="L10" s="11"/>
      <c r="M10" s="13"/>
      <c r="N10" s="11"/>
      <c r="O10" s="11"/>
      <c r="P10" s="11"/>
    </row>
    <row r="11" spans="1:16" ht="30">
      <c r="A11" s="55" t="s">
        <v>45</v>
      </c>
      <c r="B11" s="55" t="s">
        <v>47</v>
      </c>
      <c r="C11" s="12"/>
      <c r="D11" s="11"/>
      <c r="E11" s="11"/>
      <c r="F11" s="11"/>
      <c r="G11" s="11"/>
      <c r="H11" s="11">
        <v>4</v>
      </c>
      <c r="I11" s="11"/>
      <c r="J11" s="11">
        <v>2</v>
      </c>
      <c r="K11" s="11"/>
      <c r="L11" s="11"/>
      <c r="M11" s="13"/>
      <c r="N11" s="11"/>
      <c r="O11" s="11">
        <v>1</v>
      </c>
      <c r="P11" s="11"/>
    </row>
    <row r="12" spans="1:16" ht="120">
      <c r="A12" s="55" t="s">
        <v>48</v>
      </c>
      <c r="B12" s="55" t="s">
        <v>50</v>
      </c>
      <c r="C12" s="60" t="s">
        <v>103</v>
      </c>
      <c r="D12" s="11">
        <v>2</v>
      </c>
      <c r="E12" s="11">
        <v>2</v>
      </c>
      <c r="F12" s="11"/>
      <c r="G12" s="11"/>
      <c r="H12" s="57" t="s">
        <v>104</v>
      </c>
      <c r="I12" s="11"/>
      <c r="J12" s="57">
        <v>18</v>
      </c>
      <c r="K12" s="57">
        <v>3</v>
      </c>
      <c r="L12" s="57">
        <v>2</v>
      </c>
      <c r="M12" s="13">
        <v>12</v>
      </c>
      <c r="N12" s="11">
        <v>1</v>
      </c>
      <c r="O12" s="11">
        <v>1</v>
      </c>
      <c r="P12" s="11"/>
    </row>
    <row r="13" spans="1:17" ht="45">
      <c r="A13" s="55" t="s">
        <v>51</v>
      </c>
      <c r="B13" s="55" t="s">
        <v>53</v>
      </c>
      <c r="C13" s="12"/>
      <c r="D13" s="11"/>
      <c r="E13" s="11"/>
      <c r="F13" s="11"/>
      <c r="G13" s="11"/>
      <c r="H13" s="11"/>
      <c r="I13" s="11"/>
      <c r="J13" s="11"/>
      <c r="K13" s="11"/>
      <c r="L13" s="11"/>
      <c r="M13" s="61" t="s">
        <v>105</v>
      </c>
      <c r="N13" s="11"/>
      <c r="O13" s="11"/>
      <c r="P13" s="11"/>
      <c r="Q13" s="3" t="s">
        <v>106</v>
      </c>
    </row>
    <row r="14" spans="1:16" ht="30">
      <c r="A14" s="55" t="s">
        <v>54</v>
      </c>
      <c r="B14" s="55" t="s">
        <v>53</v>
      </c>
      <c r="C14" s="12"/>
      <c r="D14" s="11"/>
      <c r="E14" s="11">
        <v>1</v>
      </c>
      <c r="F14" s="11"/>
      <c r="G14" s="11" t="s">
        <v>101</v>
      </c>
      <c r="H14" s="11">
        <v>1</v>
      </c>
      <c r="I14" s="11"/>
      <c r="J14" s="11"/>
      <c r="K14" s="11"/>
      <c r="L14" s="11"/>
      <c r="M14" s="13"/>
      <c r="N14" s="11"/>
      <c r="O14" s="11">
        <v>1</v>
      </c>
      <c r="P14" s="11"/>
    </row>
    <row r="15" spans="1:16" ht="30">
      <c r="A15" s="55" t="s">
        <v>56</v>
      </c>
      <c r="B15" s="55" t="s">
        <v>58</v>
      </c>
      <c r="C15" s="12"/>
      <c r="D15" s="11"/>
      <c r="E15" s="11"/>
      <c r="F15" s="11"/>
      <c r="G15" s="11"/>
      <c r="H15" s="11"/>
      <c r="I15" s="11" t="s">
        <v>107</v>
      </c>
      <c r="J15" s="11"/>
      <c r="K15" s="11"/>
      <c r="L15" s="11"/>
      <c r="M15" s="13"/>
      <c r="N15" s="11"/>
      <c r="O15" s="11"/>
      <c r="P15" s="11"/>
    </row>
    <row r="16" spans="1:16" ht="45">
      <c r="A16" s="55" t="s">
        <v>59</v>
      </c>
      <c r="B16" s="55" t="s">
        <v>61</v>
      </c>
      <c r="C16" s="62" t="s">
        <v>108</v>
      </c>
      <c r="D16" s="11"/>
      <c r="E16" s="11"/>
      <c r="F16" s="11"/>
      <c r="G16" s="11"/>
      <c r="H16" s="11"/>
      <c r="I16" s="11"/>
      <c r="J16" s="59" t="s">
        <v>108</v>
      </c>
      <c r="K16" s="11"/>
      <c r="L16" s="11"/>
      <c r="M16" s="63" t="s">
        <v>109</v>
      </c>
      <c r="N16" s="11"/>
      <c r="O16" s="11"/>
      <c r="P16" s="11"/>
    </row>
    <row r="17" spans="1:16" ht="75">
      <c r="A17" s="55" t="s">
        <v>62</v>
      </c>
      <c r="B17" s="55" t="s">
        <v>110</v>
      </c>
      <c r="C17" s="12" t="s">
        <v>101</v>
      </c>
      <c r="D17" s="11">
        <v>3</v>
      </c>
      <c r="E17" s="11">
        <v>1</v>
      </c>
      <c r="F17" s="11"/>
      <c r="G17" s="11"/>
      <c r="H17" s="57" t="s">
        <v>111</v>
      </c>
      <c r="I17" s="11"/>
      <c r="J17" s="57" t="s">
        <v>112</v>
      </c>
      <c r="K17" s="11"/>
      <c r="L17" s="57" t="s">
        <v>108</v>
      </c>
      <c r="M17" s="13"/>
      <c r="N17" s="57" t="s">
        <v>113</v>
      </c>
      <c r="O17" s="11"/>
      <c r="P17" s="11"/>
    </row>
    <row r="18" spans="1:16" ht="30">
      <c r="A18" s="55" t="s">
        <v>65</v>
      </c>
      <c r="B18" s="55" t="s">
        <v>67</v>
      </c>
      <c r="C18" s="12">
        <v>1</v>
      </c>
      <c r="D18" s="11"/>
      <c r="E18" s="11"/>
      <c r="F18" s="11"/>
      <c r="G18" s="11"/>
      <c r="H18" s="11"/>
      <c r="I18" s="11" t="s">
        <v>107</v>
      </c>
      <c r="J18" s="11"/>
      <c r="K18" s="11"/>
      <c r="L18" s="11"/>
      <c r="M18" s="13"/>
      <c r="N18" s="11"/>
      <c r="O18" s="11"/>
      <c r="P18" s="11"/>
    </row>
    <row r="19" spans="1:16" ht="45">
      <c r="A19" s="55" t="s">
        <v>68</v>
      </c>
      <c r="B19" s="55" t="s">
        <v>70</v>
      </c>
      <c r="C19" s="62" t="s">
        <v>114</v>
      </c>
      <c r="D19" s="11"/>
      <c r="E19" s="11"/>
      <c r="F19" s="11"/>
      <c r="G19" s="11"/>
      <c r="H19" s="57" t="s">
        <v>115</v>
      </c>
      <c r="I19" s="11"/>
      <c r="J19" s="11"/>
      <c r="K19" s="11"/>
      <c r="L19" s="11"/>
      <c r="M19" s="13"/>
      <c r="N19" s="11"/>
      <c r="O19" s="11">
        <v>5</v>
      </c>
      <c r="P19" s="11"/>
    </row>
    <row r="20" spans="1:16" ht="30">
      <c r="A20" s="55" t="s">
        <v>71</v>
      </c>
      <c r="B20" s="55" t="s">
        <v>73</v>
      </c>
      <c r="C20" s="12" t="s">
        <v>116</v>
      </c>
      <c r="D20" s="11"/>
      <c r="E20" s="11">
        <v>1</v>
      </c>
      <c r="F20" s="11"/>
      <c r="G20" s="11"/>
      <c r="H20" s="11">
        <v>2</v>
      </c>
      <c r="I20" s="11"/>
      <c r="J20" s="11"/>
      <c r="K20" s="11">
        <v>1</v>
      </c>
      <c r="L20" s="11"/>
      <c r="M20" s="13"/>
      <c r="N20" s="11"/>
      <c r="O20" s="11"/>
      <c r="P20" s="11"/>
    </row>
    <row r="21" spans="1:16" ht="45">
      <c r="A21" s="55" t="s">
        <v>74</v>
      </c>
      <c r="B21" s="55" t="s">
        <v>76</v>
      </c>
      <c r="C21" s="12"/>
      <c r="D21" s="11"/>
      <c r="E21" s="11">
        <v>1</v>
      </c>
      <c r="F21" s="11"/>
      <c r="G21" s="11"/>
      <c r="H21" s="11"/>
      <c r="I21" s="11"/>
      <c r="J21" s="11">
        <v>1</v>
      </c>
      <c r="K21" s="11"/>
      <c r="L21" s="11">
        <v>2</v>
      </c>
      <c r="M21" s="13"/>
      <c r="N21" s="11"/>
      <c r="O21" s="57" t="s">
        <v>117</v>
      </c>
      <c r="P21" s="11"/>
    </row>
    <row r="22" spans="1:16" ht="45">
      <c r="A22" s="55" t="s">
        <v>77</v>
      </c>
      <c r="B22" s="55" t="s">
        <v>79</v>
      </c>
      <c r="C22" s="64" t="s">
        <v>118</v>
      </c>
      <c r="D22" s="15">
        <v>5</v>
      </c>
      <c r="E22" s="15">
        <v>1</v>
      </c>
      <c r="F22" s="15"/>
      <c r="G22" s="15"/>
      <c r="H22" s="65" t="s">
        <v>119</v>
      </c>
      <c r="I22" s="15"/>
      <c r="J22" s="65" t="s">
        <v>120</v>
      </c>
      <c r="K22" s="15"/>
      <c r="L22" s="15"/>
      <c r="M22" s="66" t="s">
        <v>121</v>
      </c>
      <c r="N22" s="15"/>
      <c r="O22" s="15">
        <v>4</v>
      </c>
      <c r="P22" s="15"/>
    </row>
    <row r="23" spans="1:16" ht="30">
      <c r="A23" s="55" t="s">
        <v>80</v>
      </c>
      <c r="B23" s="55" t="s">
        <v>82</v>
      </c>
      <c r="C23" s="14"/>
      <c r="D23" s="15"/>
      <c r="E23" s="15">
        <v>1</v>
      </c>
      <c r="F23" s="15"/>
      <c r="G23" s="15"/>
      <c r="H23" s="15"/>
      <c r="I23" s="15"/>
      <c r="J23" s="15"/>
      <c r="K23" s="15"/>
      <c r="L23" s="15"/>
      <c r="M23" s="16"/>
      <c r="N23" s="15"/>
      <c r="O23" s="15"/>
      <c r="P23" s="15"/>
    </row>
    <row r="24" spans="1:16" ht="30">
      <c r="A24" s="55" t="s">
        <v>83</v>
      </c>
      <c r="B24" s="55" t="s">
        <v>85</v>
      </c>
      <c r="C24" s="14"/>
      <c r="D24" s="15"/>
      <c r="E24" s="15"/>
      <c r="F24" s="15"/>
      <c r="G24" s="15"/>
      <c r="H24" s="15"/>
      <c r="I24" s="15"/>
      <c r="J24" s="15">
        <v>5</v>
      </c>
      <c r="K24" s="15"/>
      <c r="L24" s="15"/>
      <c r="M24" s="16"/>
      <c r="N24" s="15"/>
      <c r="O24" s="15"/>
      <c r="P24" s="15"/>
    </row>
    <row r="25" spans="1:16" ht="30">
      <c r="A25" s="55" t="s">
        <v>86</v>
      </c>
      <c r="B25" s="55" t="s">
        <v>88</v>
      </c>
      <c r="C25" s="14"/>
      <c r="D25" s="15"/>
      <c r="E25" s="15"/>
      <c r="F25" s="15"/>
      <c r="G25" s="15"/>
      <c r="H25" s="15">
        <v>1</v>
      </c>
      <c r="I25" s="15"/>
      <c r="J25" s="15">
        <v>3</v>
      </c>
      <c r="K25" s="15"/>
      <c r="L25" s="15">
        <v>3</v>
      </c>
      <c r="M25" s="16"/>
      <c r="N25" s="15" t="s">
        <v>122</v>
      </c>
      <c r="O25" s="15"/>
      <c r="P25" s="15"/>
    </row>
    <row r="26" spans="1:16" ht="45.75" thickBot="1">
      <c r="A26" s="55" t="s">
        <v>89</v>
      </c>
      <c r="B26" s="55" t="s">
        <v>91</v>
      </c>
      <c r="C26" s="67" t="s">
        <v>123</v>
      </c>
      <c r="D26" s="15"/>
      <c r="E26" s="15"/>
      <c r="F26" s="15"/>
      <c r="G26" s="15"/>
      <c r="H26" s="15">
        <v>3</v>
      </c>
      <c r="I26" s="15"/>
      <c r="J26" s="15"/>
      <c r="K26" s="15"/>
      <c r="L26" s="15"/>
      <c r="M26" s="16"/>
      <c r="N26" s="15">
        <v>1</v>
      </c>
      <c r="O26" s="15"/>
      <c r="P26" s="15"/>
    </row>
    <row r="27" spans="1:16" ht="15.75" thickBot="1">
      <c r="A27" s="24" t="s">
        <v>11</v>
      </c>
      <c r="B27" s="24"/>
      <c r="C27" s="25">
        <v>31</v>
      </c>
      <c r="D27" s="25">
        <v>11</v>
      </c>
      <c r="E27" s="25">
        <f>SUM(E7:E26)</f>
        <v>12</v>
      </c>
      <c r="F27" s="25">
        <f>SUM(F7:F26)</f>
        <v>0</v>
      </c>
      <c r="G27" s="25">
        <v>1</v>
      </c>
      <c r="H27" s="25">
        <v>56</v>
      </c>
      <c r="I27" s="25">
        <v>2</v>
      </c>
      <c r="J27" s="25">
        <v>56</v>
      </c>
      <c r="K27" s="25">
        <f aca="true" t="shared" si="0" ref="K27:P27">SUM(K7:K26)</f>
        <v>4</v>
      </c>
      <c r="L27" s="25">
        <f t="shared" si="0"/>
        <v>7</v>
      </c>
      <c r="M27" s="25">
        <v>17</v>
      </c>
      <c r="N27" s="25">
        <v>7</v>
      </c>
      <c r="O27" s="25">
        <v>18</v>
      </c>
      <c r="P27" s="25">
        <f t="shared" si="0"/>
        <v>0</v>
      </c>
    </row>
    <row r="29" s="10" customFormat="1" ht="15"/>
  </sheetData>
  <sheetProtection/>
  <mergeCells count="6">
    <mergeCell ref="A4:A6"/>
    <mergeCell ref="B4:B6"/>
    <mergeCell ref="C4:P4"/>
    <mergeCell ref="C5:I5"/>
    <mergeCell ref="J5:M5"/>
    <mergeCell ref="N5:O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Gazdová Vlasta</dc:creator>
  <cp:keywords/>
  <dc:description/>
  <cp:lastModifiedBy>Ivo</cp:lastModifiedBy>
  <cp:lastPrinted>2014-02-02T09:18:58Z</cp:lastPrinted>
  <dcterms:created xsi:type="dcterms:W3CDTF">2011-01-12T08:08:50Z</dcterms:created>
  <dcterms:modified xsi:type="dcterms:W3CDTF">2014-02-03T06:31:53Z</dcterms:modified>
  <cp:category/>
  <cp:version/>
  <cp:contentType/>
  <cp:contentStatus/>
</cp:coreProperties>
</file>