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\OneDrive - VSB-TUO\VaV - proděkan\SGS\Hodnocení výsledků SGS 2021\"/>
    </mc:Choice>
  </mc:AlternateContent>
  <bookViews>
    <workbookView xWindow="0" yWindow="0" windowWidth="38400" windowHeight="12030" activeTab="3"/>
  </bookViews>
  <sheets>
    <sheet name="čerpání finance " sheetId="1" r:id="rId1"/>
    <sheet name="výsledky" sheetId="5" r:id="rId2"/>
    <sheet name="Konference" sheetId="6" r:id="rId3"/>
    <sheet name="hodnocení" sheetId="7" r:id="rId4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H27" i="5"/>
  <c r="C55" i="5"/>
  <c r="C27" i="5"/>
  <c r="K25" i="1"/>
  <c r="P55" i="5"/>
  <c r="O55" i="5"/>
  <c r="N55" i="5"/>
  <c r="M55" i="5"/>
  <c r="L55" i="5"/>
  <c r="K55" i="5"/>
  <c r="J55" i="5"/>
  <c r="I55" i="5"/>
  <c r="H55" i="5"/>
  <c r="G55" i="5"/>
  <c r="F55" i="5"/>
  <c r="B55" i="5"/>
  <c r="I25" i="1"/>
  <c r="J25" i="1"/>
  <c r="D25" i="1"/>
  <c r="D27" i="5"/>
  <c r="E27" i="5"/>
  <c r="F27" i="5"/>
  <c r="G27" i="5"/>
  <c r="I27" i="5"/>
  <c r="N27" i="5"/>
  <c r="O27" i="5"/>
  <c r="P27" i="5"/>
  <c r="J27" i="5"/>
  <c r="K27" i="5"/>
  <c r="L27" i="5"/>
  <c r="M27" i="5"/>
  <c r="B27" i="5"/>
  <c r="H25" i="1"/>
  <c r="G25" i="1"/>
  <c r="F25" i="1"/>
  <c r="E25" i="1"/>
</calcChain>
</file>

<file path=xl/sharedStrings.xml><?xml version="1.0" encoding="utf-8"?>
<sst xmlns="http://schemas.openxmlformats.org/spreadsheetml/2006/main" count="366" uniqueCount="180">
  <si>
    <t>Fakulta :</t>
  </si>
  <si>
    <t>Fakulta elektrotechniky a informatiky</t>
  </si>
  <si>
    <t>Vyhodnocení SGS za rok 2021</t>
  </si>
  <si>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</si>
  <si>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</si>
  <si>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</si>
  <si>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</si>
  <si>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</si>
  <si>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</si>
  <si>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 z celk. způsob. osobních nákladů</t>
  </si>
  <si>
    <t xml:space="preserve">absolutní počet členů řešitelského týmu celkem </t>
  </si>
  <si>
    <t>absolutní počet členů studentů řešitelského týmu</t>
  </si>
  <si>
    <t>počet členů řešitelského týmu projektu, kteří čerpali mzdové prostředky včetně stipendií ze způsobilých nákladů projektu</t>
  </si>
  <si>
    <t>přepočtený počet studentů (S) řešitelského týmu dle vzorce (1)</t>
  </si>
  <si>
    <t>přepočtený počet zaměstnanců (Z) řešitelského týmu dle vzorce (2)</t>
  </si>
  <si>
    <t>datum ukončení projektu</t>
  </si>
  <si>
    <t>SP2021/20</t>
  </si>
  <si>
    <t>Spolehlivá dodávka elektřiny z distribuční soustavy</t>
  </si>
  <si>
    <t>Goňo Radomír prof. Ing., Ph.D.</t>
  </si>
  <si>
    <t>14.12.2021</t>
  </si>
  <si>
    <t>SP2021/24</t>
  </si>
  <si>
    <t>Paralelní zpracování velkých dat VIII</t>
  </si>
  <si>
    <t>Dráždilová Pavla Mgr., Ph.D.</t>
  </si>
  <si>
    <t>SP2021/25</t>
  </si>
  <si>
    <t>Sítě a komunikační technologie pro chytrá města IV.</t>
  </si>
  <si>
    <t>Řezáč Filip Ing., Ph.D.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</si>
  <si>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</si>
  <si>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SP2021/29</t>
  </si>
  <si>
    <t>Vývoj algoritmů a systémů pro řídicí, monitorovací a bezpečnostní aplikace VII</t>
  </si>
  <si>
    <t>Stankuš Martin Ing., Ph.D.</t>
  </si>
  <si>
    <t>SP2021/32</t>
  </si>
  <si>
    <t>Pokročilé metody zpracování signálů III</t>
  </si>
  <si>
    <t>Martinek Radek prof. Ing., Ph.D.</t>
  </si>
  <si>
    <t>SP2021/34</t>
  </si>
  <si>
    <t>Řízení technologických soustav s OAZE 2021</t>
  </si>
  <si>
    <t>Horák Bohumil doc. Ing., Ph.D.</t>
  </si>
  <si>
    <t>SP2021/45</t>
  </si>
  <si>
    <t>Optovláknové senzorické systémy</t>
  </si>
  <si>
    <t>Nedoma Jan doc. Ing., Ph.D</t>
  </si>
  <si>
    <t>SP2021/49</t>
  </si>
  <si>
    <t>Vývoj testovací platformy autonomně řízeného vozidla a výzkum metod řízení II</t>
  </si>
  <si>
    <t>Mrověc Tomáš Ing., Ph.D.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</si>
  <si>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</si>
  <si>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SP2021/64</t>
  </si>
  <si>
    <t>Diagnostika, charakterizace a modelování vybraných materiálů a jejich fyzikálních vlastností II</t>
  </si>
  <si>
    <t>Životský Ondřej prof. Ing., Ph.D.</t>
  </si>
  <si>
    <t>SP2021/70</t>
  </si>
  <si>
    <t>Výzkum moderních metod řízení střídavých regulovaných pohonů</t>
  </si>
  <si>
    <t>Kuchař Martin doc. Ing., Ph.D</t>
  </si>
  <si>
    <t>SP2021/72</t>
  </si>
  <si>
    <t>Umělá inteligence a její aplikace v počítačové bezpečnosti, Esportu a příbuzných problémech</t>
  </si>
  <si>
    <t>Zelinka Ivan prof. Ing., Ph.D.</t>
  </si>
  <si>
    <t>SP2021/84</t>
  </si>
  <si>
    <t>Výzkum v oblasti zemních proudových polí, asynchronních motorů v provozních podmínkách, zpětné vlivy regulovaných pohonů, tvarová optimalizace elektrických strojů.</t>
  </si>
  <si>
    <t>Zajaczek Stanislav Ing., Ph.D</t>
  </si>
  <si>
    <t>SP2021/87</t>
  </si>
  <si>
    <t>Aplikace formálních metod v oblastech modelování znalostí a softwarovém inženýrství IV</t>
  </si>
  <si>
    <t>Štolfa Svatopluk Ing., Ph.D.</t>
  </si>
  <si>
    <t>SP2021/88</t>
  </si>
  <si>
    <t>Paralelní architektury a algoritmy pro zpracování obrazu II</t>
  </si>
  <si>
    <t>Gaura Jan Ing., Ph.D.</t>
  </si>
  <si>
    <t>SP2021/94</t>
  </si>
  <si>
    <t>Zpracování a pokročilá analýza biomedicínských dat VI</t>
  </si>
  <si>
    <t>Kudělka Miloš doc. Mgr., Ph.D.</t>
  </si>
  <si>
    <t>SP2021/103</t>
  </si>
  <si>
    <t>Matematické modelování a vývoj algoritmů pro výpočetně náročné inženýrské úlohy VII</t>
  </si>
  <si>
    <t>Lukáš Dalibor doc. Ing., Ph.D.</t>
  </si>
  <si>
    <t>SP2021/107</t>
  </si>
  <si>
    <t>BroadbandLIGHT – úloha veřejného osvětlení ve SMART CITY II</t>
  </si>
  <si>
    <t>Novák Tomáš doc. Ing., Ph.D.</t>
  </si>
  <si>
    <t>SP2021/109</t>
  </si>
  <si>
    <t>Výzkum v oblasti diagnostiky izolačních systému IV</t>
  </si>
  <si>
    <t>Prokop Lukáš doc. Ing., Ph.D</t>
  </si>
  <si>
    <t>SP2021/112</t>
  </si>
  <si>
    <t>Biomedicínské inženýrské systémy XVII</t>
  </si>
  <si>
    <t>Penhaker Marek prof. Ing., Ph.D.</t>
  </si>
  <si>
    <t>371 829</t>
  </si>
  <si>
    <t>SP2021/123</t>
  </si>
  <si>
    <t>Virtuální instrumentace pro oblast měření a testování VIII.</t>
  </si>
  <si>
    <t>Bilík Petr prof. Ing., Ph.D.</t>
  </si>
  <si>
    <t>CELKEM</t>
  </si>
  <si>
    <t xml:space="preserve"> </t>
  </si>
  <si>
    <t>Vyhodnocení SGS za rok 2021 - výstupy realizované (předkládané do OBD)</t>
  </si>
  <si>
    <t xml:space="preserve"> č.projektu</t>
  </si>
  <si>
    <t>výsledky-počty</t>
  </si>
  <si>
    <t xml:space="preserve">    předkládány do RIV</t>
  </si>
  <si>
    <t xml:space="preserve">   ostatní nebodované v RIV</t>
  </si>
  <si>
    <t>disertace, diplomové práce</t>
  </si>
  <si>
    <t>Jimp</t>
  </si>
  <si>
    <t>Jsc</t>
  </si>
  <si>
    <t>Jneimp</t>
  </si>
  <si>
    <t>Jost</t>
  </si>
  <si>
    <t xml:space="preserve">B-odborná kniha </t>
  </si>
  <si>
    <t xml:space="preserve">C-Kapitola    v odborné knize </t>
  </si>
  <si>
    <t>D - příspěvek ve sborníku v databázi WoS/Scoupus</t>
  </si>
  <si>
    <t>ostatní  výsledky aplikovaný výzkum</t>
  </si>
  <si>
    <t xml:space="preserve">Příspěvek ve sborníku nebodovaný </t>
  </si>
  <si>
    <t>příspěvky na konferencích nepublikované</t>
  </si>
  <si>
    <t xml:space="preserve">článek v časopise nebodovaný </t>
  </si>
  <si>
    <t>Jiné</t>
  </si>
  <si>
    <t xml:space="preserve">Disertační práce </t>
  </si>
  <si>
    <t xml:space="preserve">Diplomové práce </t>
  </si>
  <si>
    <t xml:space="preserve"> excelence (ocenění)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</si>
  <si>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</si>
  <si>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Ocenění za rozvoj spolupráce, B.Horák, WSB Akademia, Cieszyn 9.10.2021. Poděkování za aktivní roli docenta Bohumila Horáka v projektu ekonomické diplomacie Velvyslanectví ČR v Lublani, B.Horák, Velvyslanectví ČR v Lublani, Lublaň 30.9.2021</t>
  </si>
  <si>
    <t>oceněná DP - školitel - Látal</t>
  </si>
  <si>
    <t> </t>
  </si>
  <si>
    <t xml:space="preserve">Další předpokládaný přínos projektů v následujícím období </t>
  </si>
  <si>
    <t>Vyhodnocení SGS za rok 2021 - čekající na zařazení (2022/2023)</t>
  </si>
  <si>
    <t xml:space="preserve">C-Kapitola v odborné knize </t>
  </si>
  <si>
    <t>D - příspěvek ve sborníku v databázi WoS nebo SCOPUS</t>
  </si>
  <si>
    <t>Příspěvky na konferencích nepublikované (např. poster)</t>
  </si>
  <si>
    <t xml:space="preserve">     Popis konference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</si>
  <si>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</si>
  <si>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Celkem</t>
  </si>
  <si>
    <t xml:space="preserve">Pozn.: Zde se uvádějí pouze ty konference, na jejichž organizaci byly poskytnuty způsobilé náklady v rámci daného projektu. 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</si>
  <si>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</si>
  <si>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</si>
  <si>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Číslo</t>
  </si>
  <si>
    <t>Název</t>
  </si>
  <si>
    <t>Součásti</t>
  </si>
  <si>
    <t>Hlavní řešitel</t>
  </si>
  <si>
    <t>Zpravodaj</t>
  </si>
  <si>
    <t>Závěrečné hodnocení projektu</t>
  </si>
  <si>
    <t>FEI</t>
  </si>
  <si>
    <t>Goňo Radomír prof. Ing., Ph.D. - 410</t>
  </si>
  <si>
    <t>doc. Petr Bilík</t>
  </si>
  <si>
    <t>FEI, FAST</t>
  </si>
  <si>
    <t>Novák Tomáš doc. Ing., Ph.D. - 410</t>
  </si>
  <si>
    <t>doc. Stanislav Kocman</t>
  </si>
  <si>
    <t>Prokop Lukáš doc. Ing., Ph.D. - 410</t>
  </si>
  <si>
    <t>Zajaczek Stanislav Ing., Ph.D. - 420</t>
  </si>
  <si>
    <t>Kuchař Martin doc. Ing., Ph.D. - 430</t>
  </si>
  <si>
    <t>Petr Kačor, Ph.D.</t>
  </si>
  <si>
    <t>Mrověc Tomáš Ing., Ph.D. - 430</t>
  </si>
  <si>
    <t>Stankuš Martin Ing., Ph.D. - 450</t>
  </si>
  <si>
    <t>Penhaker Marek prof. Ing., Ph.D. - 450</t>
  </si>
  <si>
    <t>doc. Petr Palacký</t>
  </si>
  <si>
    <t>A - splněno. Cíle projektu splněny, složení řešitelského týmu odpovídá požadavkům směrnice, financování podle pravidel, přesuny zdůvodněny.</t>
  </si>
  <si>
    <t>Martinek Radek doc. Ing., Ph.D. - 450</t>
  </si>
  <si>
    <t>prof. Jiří Luňáček</t>
  </si>
  <si>
    <t>Do projektu bylo zapojeno 27 studentů (18 Mgr. a 9 Dr.) a 5 AP. Cíle projektu byly splněny, celkový finanční rozpočet byl dodržen, uskutečněné přesuny v některých kapitolách rozpočtu byly zdůvodněny. Výstupy projektu jsou obsaženy v závěrečné zprávě projektu, jedná se celkem o 28 výstupů různých kategorií.
Závěrečné hodnocení: A – splněno</t>
  </si>
  <si>
    <t>FEI, FAST, FMT, 9370</t>
  </si>
  <si>
    <t>Horák Bohumil doc. Ing., Ph.D. - 450</t>
  </si>
  <si>
    <t>A - splněno. Cíle projektu splněny, financování podle pravidel, očekvané přesuny financí zdůvodněny.</t>
  </si>
  <si>
    <t>Bilík Petr doc. Ing., Ph.D. - 450</t>
  </si>
  <si>
    <t>doc. Jan Platoš (doc. Ing. Petr Gajdoš, Ph.D.)</t>
  </si>
  <si>
    <t>FEI, 9600</t>
  </si>
  <si>
    <t>Řezáč Filip Ing., Ph.D. - 440</t>
  </si>
  <si>
    <t>A - splněno. Cíle projektu splněny a výsledky uvedeny v závěrečné zprávě. Financování spolu s přesuny mezi položkami jsou podle pravidel a jsou řádně zdůvodněny.</t>
  </si>
  <si>
    <t>Nedoma Jan Ing., Ph.D. - 440</t>
  </si>
  <si>
    <t>SP2021/33</t>
  </si>
  <si>
    <t>Vláknově optické technologie pro průmysl 4.0</t>
  </si>
  <si>
    <t>Vašinek Vladimír prof. RNDr., CSc. - 440</t>
  </si>
  <si>
    <t>Tento projekt nebyl oborovou komisí doporučen k financování. Oborová komise se rozhodla přijmout konkurenční projekt ze stejné odborné skupiny.</t>
  </si>
  <si>
    <t>Dráždilová Pavla Mgr., Ph.D. - 460</t>
  </si>
  <si>
    <t>prof. Jiří Bouchala</t>
  </si>
  <si>
    <t>Zelinka Ivan prof. Ing., Ph.D. - 460</t>
  </si>
  <si>
    <t>prof. Miroslav Vozňák</t>
  </si>
  <si>
    <t>Štolfa Svatopluk Ing., Ph.D. - 460</t>
  </si>
  <si>
    <t>Gaura Jan Ing., Ph.D. - 460</t>
  </si>
  <si>
    <t>Na projektu se podílelo 11 zaměstnanců a 33 studentů. Přes 40% nákladů tvořila stipendia. Rozpočet byl dodržen.  Výhrada: očekával bych vyšší publikační aktivitu. Hodnocení: A - splněno.</t>
  </si>
  <si>
    <t>Kudělka Miloš doc. Mgr., Ph.D. - 460</t>
  </si>
  <si>
    <t>Lukáš Dalibor doc. Ing., Ph.D. - 470</t>
  </si>
  <si>
    <t>Životský Ondřej doc. Ing., Ph.D. - 480</t>
  </si>
  <si>
    <r>
      <t xml:space="preserve">Do projektu bylo zařazeno 9 AP a 41 studentů. Cíle splněny. Výstupy projektu jsou uvedeny v separátním dokumentu (8x Jimp., 1x dis. Práce, 21 dip. prací). Změny v čerpání oproti plánu jsou zdůvodněny.
Závěrečné hodnocení: </t>
    </r>
    <r>
      <rPr>
        <b/>
        <sz val="11"/>
        <color theme="1"/>
        <rFont val="Calibri"/>
        <family val="2"/>
        <charset val="238"/>
        <scheme val="minor"/>
      </rPr>
      <t>A- splněno</t>
    </r>
  </si>
  <si>
    <r>
      <t xml:space="preserve">Do projektu bylo zařazeno celkem 5 AP a 35 studentů. Cíle projektu včetně publikačních výstupů byly splněny, celkový finanční rozpočet byl dodržen, změny v některých položkách rozpočtu byly zdůvodněny. Výstupy projektu jsou uvedeny v závěrečné zprávě.
Závěrečné hodnocení: </t>
    </r>
    <r>
      <rPr>
        <b/>
        <sz val="11"/>
        <color theme="1"/>
        <rFont val="Calibri"/>
        <family val="2"/>
        <charset val="238"/>
        <scheme val="minor"/>
      </rPr>
      <t>A – splněno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</si>
  <si>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Do projektu byli zařazeni 4 AP a 18 studentů. Cíle splněny. Výstupy projektu (1x Jimp., 1x D). Změny v čerpání oproti plánu jsou zdůvodněny.
Závěrečné hodnocení: </t>
    </r>
    <r>
      <rPr>
        <b/>
        <sz val="11"/>
        <color theme="1"/>
        <rFont val="Calibri"/>
        <family val="2"/>
        <charset val="238"/>
        <scheme val="minor"/>
      </rPr>
      <t>A- splněno</t>
    </r>
  </si>
  <si>
    <r>
      <t xml:space="preserve">Do projektu bylo zařazeno 3 AP a 11 studentů. Cíle projektu byly splněny, celkový finanční rozpočet byl dodržen. V průběhu řešení projektu došlo k přesunům finančních položek, veškeré změny v rozpočtu byly zdůvodněny. Výstupy projektu jsou uvedeny v závěrečné zprávě, obsahují mimo jiné 4×Jimp, 1×Jsc a celkově 5× práce Dis a DP. Celkové zhodnocení: </t>
    </r>
    <r>
      <rPr>
        <b/>
        <sz val="11"/>
        <color theme="1"/>
        <rFont val="Calibri"/>
        <family val="2"/>
        <charset val="238"/>
        <scheme val="minor"/>
      </rPr>
      <t>A - Splněno</t>
    </r>
  </si>
  <si>
    <r>
      <t>Do projektu bylo zařazeno celkem 5 AP a 8 studentů. Cíle projektu byly splněny, celkový finanční rozpočet byl dodržen, přesuny v některých položkách rozpočtu byly řádně zdůvodněny. Výstupy projektu jsou uvedeny v závěrečné zprávě.
Závěrečné hodnocení:</t>
    </r>
    <r>
      <rPr>
        <b/>
        <sz val="11"/>
        <color theme="1"/>
        <rFont val="Calibri"/>
        <family val="2"/>
        <charset val="238"/>
        <scheme val="minor"/>
      </rPr>
      <t xml:space="preserve"> A – splněno</t>
    </r>
  </si>
  <si>
    <r>
      <t xml:space="preserve">Do projektu bylo zařazeno 11 AP a 23 studentů. Cíle projektu byly splněny, celkový finanční rozpočet byl dodržen. Veškeré změny v rozpočtu byly zdůvodněny. Výstupy projektu jsou uvedeny v závěrečné zprávě, obsahují mimo jiné 5×Jimp, 3×Jsc, 5×indexované konference. Oceňuji rovněž vznik 2×UVZ. Celkové zhodnocení: </t>
    </r>
    <r>
      <rPr>
        <b/>
        <sz val="11"/>
        <color theme="1"/>
        <rFont val="Calibri"/>
        <family val="2"/>
        <charset val="238"/>
        <scheme val="minor"/>
      </rPr>
      <t>A - Splněno</t>
    </r>
  </si>
  <si>
    <r>
      <t xml:space="preserve">Řešitelský tým projektu se sestával s 45 členů, z toho bylo 13 zaměstnanců a zbytek doplnili studenti doktorského či magisterského studia. Cíle projektu byly splněny, podařilo se publikovat v časopisech s impaktním faktorem (3xQ1, 10xQ2, a další), byla podpořena jedna disertační práce. Finanční rozpočet byl dodržen a změny řádně zdůvodněny.
</t>
    </r>
    <r>
      <rPr>
        <b/>
        <sz val="11"/>
        <color theme="1"/>
        <rFont val="Calibri"/>
        <family val="2"/>
        <charset val="238"/>
        <scheme val="minor"/>
      </rPr>
      <t>A - splněno</t>
    </r>
  </si>
  <si>
    <r>
      <t xml:space="preserve">Na projektu se podílelo 9 zaměstnanců a 40 studentů, téměř 30% nákladů tvořila stipendia. Rozpočet byl dodržen.  Vynikající publikační výstupy.  Hodnocení: </t>
    </r>
    <r>
      <rPr>
        <b/>
        <sz val="11"/>
        <color theme="1"/>
        <rFont val="Calibri"/>
        <family val="2"/>
        <charset val="238"/>
        <scheme val="minor"/>
      </rPr>
      <t>A - splněno.</t>
    </r>
  </si>
  <si>
    <r>
      <t>Řešitelský tým navázal především na výzkumné úlohy v oblasti AI z minulých let a rovněž v roce 2021 potvrdil schopnost dosahovat prvosledových výsledků. Mezi TOP výstupy patří "Self-organizing Migrating Algorithm Using Covariance Matrix Adaptation Evolution Strategy for Dynamic Constrained Optimization" zveřejněný v v D1 časopise. Čerpání proběhlo dle pravidel SGS a hospodaření s finančními prostředky bylo patřičně zdůvodněno v ZZ. 
Závěrečné hodnocení:</t>
    </r>
    <r>
      <rPr>
        <b/>
        <sz val="11"/>
        <color theme="1"/>
        <rFont val="Calibri"/>
        <family val="2"/>
        <charset val="238"/>
        <scheme val="minor"/>
      </rPr>
      <t xml:space="preserve"> A – splněno</t>
    </r>
  </si>
  <si>
    <r>
      <t>Řešitelský tým měl 41 členů, z toho 33 studentů. Dosažené výsledky zahrnují 3 články v časopisech s impaktním faktorem, dvě kapitoly v knize a pět konferenčních výstupů. Cíle projektu byly dosaženy a projekt považuji za splněný bez připomínek. 
Závěrečné hodnocení:</t>
    </r>
    <r>
      <rPr>
        <b/>
        <sz val="11"/>
        <color theme="1"/>
        <rFont val="Calibri"/>
        <family val="2"/>
        <charset val="238"/>
        <scheme val="minor"/>
      </rPr>
      <t xml:space="preserve"> A – splněno</t>
    </r>
  </si>
  <si>
    <r>
      <t>Na projektu se podílelo 9 zaměstnanců a 27 studentů, více než 35% nákladů tvořila stipendia. Rozpočet byl dodržen.   Hodnocení:</t>
    </r>
    <r>
      <rPr>
        <b/>
        <sz val="11"/>
        <color theme="1"/>
        <rFont val="Calibri"/>
        <family val="2"/>
        <charset val="238"/>
        <scheme val="minor"/>
      </rPr>
      <t xml:space="preserve"> A - splněno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</si>
  <si>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Řešitelský tým projektu se sestával s 50 členů, z toho bylo 21 zaměstnanců a zbytek doplnili studenti doktorského či magisterského studia. Cíle projektu byly splněny, oceňuji velký počet článků v časopisech s impaktním faktorem. Byla podpořena jedna disertační práce. Finanční rozpočet byl dodržen a změny řádně zdůvodněny.
</t>
    </r>
    <r>
      <rPr>
        <b/>
        <sz val="11"/>
        <color theme="1"/>
        <rFont val="Calibri"/>
        <family val="2"/>
        <charset val="238"/>
        <scheme val="minor"/>
      </rPr>
      <t>A – splněno</t>
    </r>
  </si>
  <si>
    <r>
      <t xml:space="preserve">Celkově bylo dosaženo 12 článků s impaktním faktorem a způsob řešení i dosažené výsledky jsou v souladu se záměrem projektu.
Závěrečné hodnocení: </t>
    </r>
    <r>
      <rPr>
        <b/>
        <sz val="11"/>
        <color theme="1"/>
        <rFont val="Calibri"/>
        <family val="2"/>
        <charset val="238"/>
        <scheme val="minor"/>
      </rPr>
      <t>A – splněno</t>
    </r>
  </si>
  <si>
    <r>
      <t xml:space="preserve">Řešitelský tým projektu se sestával s 38 členů, z toho bylo 5 zaměstnanců a zbytek doplnili studenti doktorského či magisterského studia. Cíle projektu byly splněny, podařilo se publikovat v časopisech s impaktním faktorem. Finanční rozpočet byl dodržen a změny řádně zdůvodněny.
</t>
    </r>
    <r>
      <rPr>
        <b/>
        <sz val="11"/>
        <color theme="1"/>
        <rFont val="Calibri"/>
        <family val="2"/>
        <charset val="238"/>
        <scheme val="minor"/>
      </rPr>
      <t>A - splněno</t>
    </r>
  </si>
  <si>
    <r>
      <t xml:space="preserve">Do projektu bylo zařazeno 8 AP a 17 studentů.  Výstupy projektu opravit, Renewable Energy and Power Quality Journal - proč je to D?. 
Změny v čerpání oproti plánu jsou zdůvodněny.
zpráva - občas psána v budoucím čase, hrubky, OPRAVIT 
(Zdůvodnění_výdajů_projektu_2021 (1).docx) - zdůvodnění v budoucím čase, proč je tam tento soubor vůbec přiložen?
Závěrečné hodnocení: </t>
    </r>
    <r>
      <rPr>
        <b/>
        <sz val="11"/>
        <color theme="1"/>
        <rFont val="Calibri"/>
        <family val="2"/>
        <charset val="238"/>
        <scheme val="minor"/>
      </rPr>
      <t>A- splněno</t>
    </r>
    <r>
      <rPr>
        <sz val="11"/>
        <color theme="1"/>
        <rFont val="Calibri"/>
        <family val="2"/>
        <charset val="238"/>
        <scheme val="minor"/>
      </rPr>
      <t>, ale OPRAVIT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</si>
</sst>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.00\ _K_č_-;\-* #,##0.00\ _K_č_-;_-* \-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name val="Calibri"/>
    </font>
    <font>
      <sz val="8"/>
      <color rgb="FF000000"/>
      <name val="Calibri"/>
    </font>
    <font>
      <sz val="8"/>
      <color theme="1"/>
      <name val="Calibri"/>
    </font>
    <font>
      <sz val="9"/>
      <color rgb="FF000000"/>
      <name val="Calibri"/>
      <family val="2"/>
      <charset val="238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4" fillId="0" borderId="0"/>
    <xf numFmtId="43" fontId="8" fillId="0" borderId="0" applyFont="0" applyFill="0" applyBorder="0" applyAlignment="0" applyProtection="0"/>
    <xf numFmtId="0" fontId="24" fillId="0" borderId="0"/>
    <xf numFmtId="164" fontId="24" fillId="0" borderId="0" applyBorder="0" applyProtection="0"/>
    <xf numFmtId="0" fontId="26" fillId="9" borderId="0" applyBorder="0" applyProtection="0"/>
    <xf numFmtId="0" fontId="2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3" fontId="13" fillId="0" borderId="9" xfId="0" applyNumberFormat="1" applyFont="1" applyBorder="1" applyAlignment="1">
      <alignment vertical="center"/>
    </xf>
    <xf numFmtId="0" fontId="13" fillId="3" borderId="8" xfId="0" applyFont="1" applyFill="1" applyBorder="1" applyAlignment="1">
      <alignment horizontal="left" vertical="center" wrapText="1"/>
    </xf>
    <xf numFmtId="3" fontId="15" fillId="0" borderId="16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0" fillId="2" borderId="14" xfId="0" applyNumberFormat="1" applyFill="1" applyBorder="1"/>
    <xf numFmtId="0" fontId="0" fillId="2" borderId="3" xfId="0" applyFill="1" applyBorder="1"/>
    <xf numFmtId="0" fontId="0" fillId="2" borderId="15" xfId="0" applyFill="1" applyBorder="1"/>
    <xf numFmtId="0" fontId="17" fillId="0" borderId="0" xfId="0" applyFont="1" applyAlignment="1">
      <alignment vertical="center"/>
    </xf>
    <xf numFmtId="0" fontId="5" fillId="3" borderId="19" xfId="0" applyFont="1" applyFill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3" fontId="27" fillId="0" borderId="23" xfId="17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23" xfId="12" applyNumberFormat="1" applyFont="1" applyBorder="1" applyAlignment="1">
      <alignment horizontal="right" vertical="center"/>
    </xf>
    <xf numFmtId="3" fontId="27" fillId="0" borderId="23" xfId="12" applyNumberFormat="1" applyFont="1" applyBorder="1" applyAlignment="1">
      <alignment horizontal="right" vertical="center" wrapText="1"/>
    </xf>
    <xf numFmtId="3" fontId="27" fillId="0" borderId="23" xfId="14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/>
    </xf>
    <xf numFmtId="3" fontId="27" fillId="0" borderId="23" xfId="12" applyNumberFormat="1" applyFont="1" applyBorder="1" applyAlignment="1" applyProtection="1">
      <alignment horizontal="right" vertical="center"/>
      <protection locked="0"/>
    </xf>
    <xf numFmtId="3" fontId="27" fillId="0" borderId="23" xfId="17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23" xfId="12" applyNumberFormat="1" applyFont="1" applyBorder="1" applyAlignment="1" applyProtection="1">
      <alignment horizontal="right" vertical="center" wrapText="1"/>
      <protection locked="0"/>
    </xf>
    <xf numFmtId="3" fontId="27" fillId="0" borderId="23" xfId="14" applyNumberFormat="1" applyFont="1" applyBorder="1" applyAlignment="1" applyProtection="1">
      <alignment horizontal="right" vertical="center"/>
      <protection locked="0"/>
    </xf>
    <xf numFmtId="3" fontId="28" fillId="0" borderId="23" xfId="0" applyNumberFormat="1" applyFont="1" applyBorder="1" applyAlignment="1">
      <alignment horizontal="right"/>
    </xf>
    <xf numFmtId="43" fontId="27" fillId="0" borderId="23" xfId="12" applyNumberFormat="1" applyFont="1" applyBorder="1" applyAlignment="1" applyProtection="1">
      <alignment horizontal="right" vertical="center"/>
      <protection locked="0"/>
    </xf>
    <xf numFmtId="43" fontId="27" fillId="0" borderId="23" xfId="17" applyNumberFormat="1" applyFont="1" applyBorder="1" applyAlignment="1" applyProtection="1">
      <alignment horizontal="right" vertical="center"/>
      <protection locked="0"/>
    </xf>
    <xf numFmtId="43" fontId="27" fillId="0" borderId="23" xfId="0" applyNumberFormat="1" applyFont="1" applyBorder="1" applyAlignment="1" applyProtection="1">
      <alignment horizontal="right" vertical="center"/>
      <protection locked="0"/>
    </xf>
    <xf numFmtId="43" fontId="27" fillId="0" borderId="23" xfId="14" applyNumberFormat="1" applyFont="1" applyBorder="1" applyAlignment="1" applyProtection="1">
      <alignment horizontal="right" vertical="center"/>
      <protection locked="0"/>
    </xf>
    <xf numFmtId="3" fontId="29" fillId="2" borderId="24" xfId="0" applyNumberFormat="1" applyFont="1" applyFill="1" applyBorder="1" applyAlignment="1">
      <alignment horizontal="right" vertical="center"/>
    </xf>
    <xf numFmtId="3" fontId="29" fillId="2" borderId="25" xfId="0" applyNumberFormat="1" applyFont="1" applyFill="1" applyBorder="1" applyAlignment="1">
      <alignment horizontal="right" vertical="center"/>
    </xf>
    <xf numFmtId="3" fontId="29" fillId="2" borderId="25" xfId="0" applyNumberFormat="1" applyFont="1" applyFill="1" applyBorder="1" applyAlignment="1">
      <alignment horizontal="right" vertical="center" wrapText="1"/>
    </xf>
    <xf numFmtId="43" fontId="29" fillId="2" borderId="25" xfId="0" applyNumberFormat="1" applyFont="1" applyFill="1" applyBorder="1" applyAlignment="1">
      <alignment horizontal="right" vertical="center"/>
    </xf>
    <xf numFmtId="3" fontId="29" fillId="2" borderId="26" xfId="0" applyNumberFormat="1" applyFont="1" applyFill="1" applyBorder="1" applyAlignment="1">
      <alignment horizontal="right" vertical="center"/>
    </xf>
    <xf numFmtId="3" fontId="27" fillId="0" borderId="27" xfId="12" applyNumberFormat="1" applyFont="1" applyBorder="1" applyAlignment="1">
      <alignment horizontal="right" vertical="center"/>
    </xf>
    <xf numFmtId="3" fontId="27" fillId="0" borderId="27" xfId="12" applyNumberFormat="1" applyFont="1" applyBorder="1" applyAlignment="1" applyProtection="1">
      <alignment horizontal="right" vertical="center"/>
      <protection locked="0"/>
    </xf>
    <xf numFmtId="43" fontId="27" fillId="0" borderId="27" xfId="12" applyNumberFormat="1" applyFont="1" applyBorder="1" applyAlignment="1" applyProtection="1">
      <alignment horizontal="righ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3" fontId="27" fillId="0" borderId="32" xfId="12" applyNumberFormat="1" applyFont="1" applyBorder="1" applyAlignment="1">
      <alignment horizontal="right" vertical="center"/>
    </xf>
    <xf numFmtId="3" fontId="27" fillId="0" borderId="32" xfId="12" applyNumberFormat="1" applyFont="1" applyBorder="1" applyAlignment="1" applyProtection="1">
      <alignment horizontal="right" vertical="center"/>
      <protection locked="0"/>
    </xf>
    <xf numFmtId="43" fontId="27" fillId="0" borderId="32" xfId="12" applyNumberFormat="1" applyFont="1" applyBorder="1" applyAlignment="1" applyProtection="1">
      <alignment horizontal="right" vertical="center"/>
      <protection locked="0"/>
    </xf>
    <xf numFmtId="0" fontId="5" fillId="3" borderId="33" xfId="0" applyFont="1" applyFill="1" applyBorder="1" applyAlignment="1">
      <alignment vertical="center" wrapText="1"/>
    </xf>
    <xf numFmtId="3" fontId="28" fillId="0" borderId="34" xfId="12" applyNumberFormat="1" applyFont="1" applyBorder="1" applyAlignment="1">
      <alignment horizontal="right" vertical="center" wrapText="1"/>
    </xf>
    <xf numFmtId="0" fontId="5" fillId="3" borderId="35" xfId="0" applyFont="1" applyFill="1" applyBorder="1" applyAlignment="1">
      <alignment vertical="center" wrapText="1"/>
    </xf>
    <xf numFmtId="3" fontId="28" fillId="0" borderId="36" xfId="17" applyNumberFormat="1" applyFont="1" applyBorder="1" applyAlignment="1">
      <alignment horizontal="right" vertical="center" wrapText="1"/>
    </xf>
    <xf numFmtId="3" fontId="29" fillId="0" borderId="36" xfId="0" applyNumberFormat="1" applyFont="1" applyBorder="1" applyAlignment="1">
      <alignment horizontal="right" vertical="center" wrapText="1"/>
    </xf>
    <xf numFmtId="3" fontId="28" fillId="0" borderId="36" xfId="12" applyNumberFormat="1" applyFont="1" applyBorder="1" applyAlignment="1">
      <alignment horizontal="right" vertical="center" wrapText="1"/>
    </xf>
    <xf numFmtId="14" fontId="28" fillId="0" borderId="36" xfId="0" applyNumberFormat="1" applyFont="1" applyBorder="1" applyAlignment="1">
      <alignment horizontal="right" wrapText="1"/>
    </xf>
    <xf numFmtId="0" fontId="5" fillId="3" borderId="37" xfId="0" applyFont="1" applyFill="1" applyBorder="1" applyAlignment="1">
      <alignment vertical="center" wrapText="1"/>
    </xf>
    <xf numFmtId="3" fontId="28" fillId="0" borderId="36" xfId="14" applyNumberFormat="1" applyFont="1" applyBorder="1" applyAlignment="1">
      <alignment horizontal="right" vertical="center" wrapText="1"/>
    </xf>
    <xf numFmtId="0" fontId="5" fillId="3" borderId="38" xfId="0" applyFont="1" applyFill="1" applyBorder="1" applyAlignment="1">
      <alignment vertical="center" wrapText="1"/>
    </xf>
    <xf numFmtId="3" fontId="28" fillId="0" borderId="39" xfId="12" applyNumberFormat="1" applyFont="1" applyBorder="1" applyAlignment="1">
      <alignment horizontal="right" vertical="center" wrapText="1"/>
    </xf>
    <xf numFmtId="0" fontId="3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0" borderId="45" xfId="12" applyBorder="1" applyAlignment="1">
      <alignment vertical="center"/>
    </xf>
    <xf numFmtId="0" fontId="0" fillId="0" borderId="46" xfId="0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0" fontId="5" fillId="3" borderId="59" xfId="0" applyFont="1" applyFill="1" applyBorder="1" applyAlignment="1">
      <alignment vertical="center" wrapText="1"/>
    </xf>
    <xf numFmtId="0" fontId="5" fillId="3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3" xfId="4" applyFont="1" applyFill="1" applyBorder="1" applyAlignment="1">
      <alignment vertical="center"/>
    </xf>
    <xf numFmtId="0" fontId="13" fillId="0" borderId="23" xfId="5" applyFont="1" applyFill="1" applyBorder="1" applyAlignment="1">
      <alignment vertical="center"/>
    </xf>
    <xf numFmtId="0" fontId="13" fillId="0" borderId="23" xfId="3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25" fillId="0" borderId="23" xfId="12" applyFont="1" applyBorder="1" applyAlignment="1">
      <alignment vertical="center"/>
    </xf>
    <xf numFmtId="0" fontId="25" fillId="0" borderId="23" xfId="0" applyFont="1" applyBorder="1"/>
    <xf numFmtId="0" fontId="25" fillId="0" borderId="23" xfId="14" applyFont="1" applyBorder="1" applyAlignment="1">
      <alignment vertical="center"/>
    </xf>
    <xf numFmtId="0" fontId="25" fillId="0" borderId="23" xfId="16" applyFont="1" applyFill="1" applyBorder="1" applyAlignment="1" applyProtection="1">
      <alignment vertical="center"/>
    </xf>
    <xf numFmtId="0" fontId="12" fillId="2" borderId="51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/>
    </xf>
    <xf numFmtId="0" fontId="13" fillId="0" borderId="32" xfId="4" applyFont="1" applyFill="1" applyBorder="1" applyAlignment="1">
      <alignment vertical="center"/>
    </xf>
    <xf numFmtId="0" fontId="12" fillId="2" borderId="6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25" fillId="0" borderId="27" xfId="12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25" fillId="0" borderId="36" xfId="12" applyFont="1" applyBorder="1" applyAlignment="1">
      <alignment vertical="center"/>
    </xf>
    <xf numFmtId="0" fontId="25" fillId="0" borderId="36" xfId="0" applyFont="1" applyBorder="1"/>
    <xf numFmtId="0" fontId="25" fillId="0" borderId="36" xfId="14" applyFont="1" applyBorder="1" applyAlignment="1">
      <alignment vertical="center"/>
    </xf>
    <xf numFmtId="0" fontId="25" fillId="0" borderId="39" xfId="12" applyFont="1" applyBorder="1" applyAlignment="1">
      <alignment vertical="center"/>
    </xf>
    <xf numFmtId="43" fontId="27" fillId="0" borderId="23" xfId="12" applyNumberFormat="1" applyFont="1" applyBorder="1" applyAlignment="1" applyProtection="1">
      <alignment horizontal="center" vertical="center"/>
      <protection locked="0"/>
    </xf>
    <xf numFmtId="43" fontId="27" fillId="0" borderId="23" xfId="0" applyNumberFormat="1" applyFont="1" applyBorder="1" applyAlignment="1" applyProtection="1">
      <alignment horizontal="right"/>
      <protection locked="0"/>
    </xf>
    <xf numFmtId="43" fontId="27" fillId="0" borderId="23" xfId="0" applyNumberFormat="1" applyFont="1" applyBorder="1" applyAlignment="1" applyProtection="1">
      <alignment horizontal="center"/>
      <protection locked="0"/>
    </xf>
    <xf numFmtId="0" fontId="30" fillId="0" borderId="32" xfId="12" applyFont="1" applyBorder="1" applyAlignment="1">
      <alignment vertical="center"/>
    </xf>
    <xf numFmtId="0" fontId="30" fillId="0" borderId="34" xfId="12" applyFont="1" applyBorder="1" applyAlignment="1">
      <alignment vertical="center"/>
    </xf>
    <xf numFmtId="0" fontId="30" fillId="0" borderId="23" xfId="17" applyFont="1" applyBorder="1" applyAlignment="1">
      <alignment vertical="center"/>
    </xf>
    <xf numFmtId="0" fontId="30" fillId="0" borderId="36" xfId="17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10" borderId="23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30" fillId="0" borderId="23" xfId="12" applyFont="1" applyBorder="1" applyAlignment="1">
      <alignment vertical="center"/>
    </xf>
    <xf numFmtId="0" fontId="30" fillId="0" borderId="36" xfId="12" applyFont="1" applyBorder="1" applyAlignment="1">
      <alignment vertical="center"/>
    </xf>
    <xf numFmtId="0" fontId="30" fillId="0" borderId="23" xfId="0" applyFont="1" applyBorder="1"/>
    <xf numFmtId="0" fontId="30" fillId="0" borderId="36" xfId="0" applyFont="1" applyBorder="1"/>
    <xf numFmtId="0" fontId="30" fillId="0" borderId="23" xfId="14" applyFont="1" applyBorder="1" applyAlignment="1">
      <alignment vertical="center"/>
    </xf>
    <xf numFmtId="0" fontId="30" fillId="0" borderId="36" xfId="14" applyFont="1" applyBorder="1" applyAlignment="1">
      <alignment vertical="center"/>
    </xf>
    <xf numFmtId="0" fontId="30" fillId="0" borderId="27" xfId="12" applyFont="1" applyBorder="1" applyAlignment="1">
      <alignment vertical="center"/>
    </xf>
    <xf numFmtId="0" fontId="30" fillId="0" borderId="39" xfId="12" applyFont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31" fillId="11" borderId="6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</cellXfs>
  <cellStyles count="21">
    <cellStyle name="Čárka" xfId="2" builtinId="3"/>
    <cellStyle name="Čárka 2" xfId="13"/>
    <cellStyle name="Čárka 3" xfId="15"/>
    <cellStyle name="Čárka 4" xfId="18"/>
    <cellStyle name="Čárka 5" xfId="19"/>
    <cellStyle name="Čárka 6" xfId="20"/>
    <cellStyle name="Excel Built-in Bad" xfId="10"/>
    <cellStyle name="Excel Built-in Good" xfId="11"/>
    <cellStyle name="Excel Built-in Normal" xfId="9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4"/>
    <cellStyle name="Správně" xfId="3" builtinId="26"/>
    <cellStyle name="Špatně" xfId="4" builtinId="27"/>
    <cellStyle name="TableStyleLight1" xfId="12"/>
    <cellStyle name="Vysvětlující text 2" xfId="16"/>
    <cellStyle name="Vysvětlující text 3" xfId="1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67743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0" zoomScale="110" zoomScaleNormal="110" workbookViewId="0">
      <selection activeCell="C24" sqref="C24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1.7109375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28" t="s">
        <v>0</v>
      </c>
      <c r="D1" s="159" t="s">
        <v>1</v>
      </c>
      <c r="E1" s="159"/>
      <c r="F1" s="159"/>
    </row>
    <row r="2" spans="1:18" ht="18.75" x14ac:dyDescent="0.25">
      <c r="A2" s="158" t="s">
        <v>2</v>
      </c>
      <c r="B2" s="158"/>
    </row>
    <row r="3" spans="1:18" ht="30" customHeight="1" x14ac:dyDescent="0.25">
      <c r="H3" s="1"/>
      <c r="I3" s="1"/>
      <c r="J3" s="1"/>
      <c r="K3" s="1"/>
      <c r="L3" s="1"/>
    </row>
    <row r="4" spans="1:18" ht="102.75" customHeight="1" x14ac:dyDescent="0.25">
      <c r="A4" s="57" t="s">
        <v>3</v>
      </c>
      <c r="B4" s="58" t="s">
        <v>4</v>
      </c>
      <c r="C4" s="59" t="s">
        <v>5</v>
      </c>
      <c r="D4" s="60" t="s">
        <v>6</v>
      </c>
      <c r="E4" s="60" t="s">
        <v>7</v>
      </c>
      <c r="F4" s="60" t="s">
        <v>8</v>
      </c>
      <c r="G4" s="60" t="s">
        <v>9</v>
      </c>
      <c r="H4" s="60" t="s">
        <v>10</v>
      </c>
      <c r="I4" s="60" t="s">
        <v>11</v>
      </c>
      <c r="J4" s="60" t="s">
        <v>12</v>
      </c>
      <c r="K4" s="60" t="s">
        <v>13</v>
      </c>
      <c r="L4" s="60" t="s">
        <v>14</v>
      </c>
      <c r="M4" s="61" t="s">
        <v>15</v>
      </c>
      <c r="N4" s="4"/>
      <c r="O4" s="4"/>
      <c r="P4" s="4"/>
      <c r="Q4" s="4"/>
      <c r="R4" s="4"/>
    </row>
    <row r="5" spans="1:18" ht="22.5" x14ac:dyDescent="0.25">
      <c r="A5" s="67" t="s">
        <v>16</v>
      </c>
      <c r="B5" s="62" t="s">
        <v>17</v>
      </c>
      <c r="C5" s="63" t="s">
        <v>18</v>
      </c>
      <c r="D5" s="64">
        <v>0</v>
      </c>
      <c r="E5" s="64">
        <v>600000</v>
      </c>
      <c r="F5" s="64">
        <v>134000</v>
      </c>
      <c r="G5" s="64">
        <v>134000</v>
      </c>
      <c r="H5" s="65">
        <v>50</v>
      </c>
      <c r="I5" s="65">
        <v>41</v>
      </c>
      <c r="J5" s="65">
        <v>17</v>
      </c>
      <c r="K5" s="66">
        <v>29.08</v>
      </c>
      <c r="L5" s="66">
        <v>9</v>
      </c>
      <c r="M5" s="68" t="s">
        <v>19</v>
      </c>
    </row>
    <row r="6" spans="1:18" s="25" customFormat="1" ht="22.5" x14ac:dyDescent="0.25">
      <c r="A6" s="69" t="s">
        <v>20</v>
      </c>
      <c r="B6" s="10" t="s">
        <v>21</v>
      </c>
      <c r="C6" s="31" t="s">
        <v>22</v>
      </c>
      <c r="D6" s="33">
        <v>0</v>
      </c>
      <c r="E6" s="33">
        <v>1200000</v>
      </c>
      <c r="F6" s="33">
        <v>352000</v>
      </c>
      <c r="G6" s="33">
        <v>352000</v>
      </c>
      <c r="H6" s="40">
        <v>49</v>
      </c>
      <c r="I6" s="40">
        <v>40</v>
      </c>
      <c r="J6" s="40">
        <v>15</v>
      </c>
      <c r="K6" s="46">
        <v>35.5</v>
      </c>
      <c r="L6" s="46">
        <v>9</v>
      </c>
      <c r="M6" s="70" t="s">
        <v>19</v>
      </c>
    </row>
    <row r="7" spans="1:18" ht="22.5" x14ac:dyDescent="0.25">
      <c r="A7" s="69" t="s">
        <v>23</v>
      </c>
      <c r="B7" s="10" t="s">
        <v>24</v>
      </c>
      <c r="C7" s="31" t="s">
        <v>25</v>
      </c>
      <c r="D7" s="34">
        <v>0</v>
      </c>
      <c r="E7" s="34">
        <v>1490000</v>
      </c>
      <c r="F7" s="34">
        <v>1133500</v>
      </c>
      <c r="G7" s="34">
        <v>1133500</v>
      </c>
      <c r="H7" s="41">
        <v>50</v>
      </c>
      <c r="I7" s="41">
        <v>31</v>
      </c>
      <c r="J7" s="41">
        <v>16</v>
      </c>
      <c r="K7" s="47">
        <v>27.25</v>
      </c>
      <c r="L7" s="47">
        <v>16</v>
      </c>
      <c r="M7" s="71" t="s">
        <v>19</v>
      </c>
      <c r="O7" s="157" t="s">
        <v>26</v>
      </c>
      <c r="P7" s="157"/>
    </row>
    <row r="8" spans="1:18" ht="33.75" x14ac:dyDescent="0.25">
      <c r="A8" s="69" t="s">
        <v>27</v>
      </c>
      <c r="B8" s="10" t="s">
        <v>28</v>
      </c>
      <c r="C8" s="31" t="s">
        <v>29</v>
      </c>
      <c r="D8" s="34">
        <v>0</v>
      </c>
      <c r="E8" s="34">
        <v>1060000</v>
      </c>
      <c r="F8" s="34">
        <v>467168</v>
      </c>
      <c r="G8" s="34">
        <v>400000</v>
      </c>
      <c r="H8" s="41">
        <v>34</v>
      </c>
      <c r="I8" s="41">
        <v>23</v>
      </c>
      <c r="J8" s="41">
        <v>22</v>
      </c>
      <c r="K8" s="47">
        <v>18.920000000000002</v>
      </c>
      <c r="L8" s="47">
        <v>11</v>
      </c>
      <c r="M8" s="71" t="s">
        <v>19</v>
      </c>
      <c r="O8" s="157"/>
      <c r="P8" s="157"/>
    </row>
    <row r="9" spans="1:18" ht="22.5" x14ac:dyDescent="0.25">
      <c r="A9" s="69" t="s">
        <v>30</v>
      </c>
      <c r="B9" s="10" t="s">
        <v>31</v>
      </c>
      <c r="C9" s="31" t="s">
        <v>32</v>
      </c>
      <c r="D9" s="35">
        <v>0</v>
      </c>
      <c r="E9" s="35">
        <v>803544</v>
      </c>
      <c r="F9" s="35">
        <v>500160</v>
      </c>
      <c r="G9" s="35">
        <v>462500</v>
      </c>
      <c r="H9" s="39">
        <v>32</v>
      </c>
      <c r="I9" s="39">
        <v>27</v>
      </c>
      <c r="J9" s="39">
        <v>22</v>
      </c>
      <c r="K9" s="45">
        <v>16.75</v>
      </c>
      <c r="L9" s="45">
        <v>5</v>
      </c>
      <c r="M9" s="72" t="s">
        <v>19</v>
      </c>
    </row>
    <row r="10" spans="1:18" ht="22.5" x14ac:dyDescent="0.25">
      <c r="A10" s="69" t="s">
        <v>33</v>
      </c>
      <c r="B10" s="10" t="s">
        <v>34</v>
      </c>
      <c r="C10" s="31" t="s">
        <v>35</v>
      </c>
      <c r="D10" s="34">
        <v>0</v>
      </c>
      <c r="E10" s="34">
        <v>80000</v>
      </c>
      <c r="F10" s="34">
        <v>62800</v>
      </c>
      <c r="G10" s="34">
        <v>62800</v>
      </c>
      <c r="H10" s="41">
        <v>12</v>
      </c>
      <c r="I10" s="41">
        <v>10</v>
      </c>
      <c r="J10" s="41">
        <v>4</v>
      </c>
      <c r="K10" s="47">
        <v>4.34</v>
      </c>
      <c r="L10" s="47">
        <v>2</v>
      </c>
      <c r="M10" s="71" t="s">
        <v>19</v>
      </c>
    </row>
    <row r="11" spans="1:18" ht="22.5" x14ac:dyDescent="0.2">
      <c r="A11" s="69" t="s">
        <v>36</v>
      </c>
      <c r="B11" s="10" t="s">
        <v>37</v>
      </c>
      <c r="C11" s="31" t="s">
        <v>38</v>
      </c>
      <c r="D11" s="38">
        <v>0</v>
      </c>
      <c r="E11" s="38">
        <v>1350000</v>
      </c>
      <c r="F11" s="38">
        <v>952400</v>
      </c>
      <c r="G11" s="38">
        <v>952400</v>
      </c>
      <c r="H11" s="38">
        <v>45</v>
      </c>
      <c r="I11" s="38">
        <v>32</v>
      </c>
      <c r="J11" s="38">
        <v>13</v>
      </c>
      <c r="K11" s="131">
        <v>27.08</v>
      </c>
      <c r="L11" s="131">
        <v>12.66</v>
      </c>
      <c r="M11" s="73">
        <v>44544</v>
      </c>
    </row>
    <row r="12" spans="1:18" ht="33.75" x14ac:dyDescent="0.25">
      <c r="A12" s="69" t="s">
        <v>39</v>
      </c>
      <c r="B12" s="10" t="s">
        <v>40</v>
      </c>
      <c r="C12" s="31" t="s">
        <v>41</v>
      </c>
      <c r="D12" s="34">
        <v>0</v>
      </c>
      <c r="E12" s="34">
        <v>315640</v>
      </c>
      <c r="F12" s="34">
        <v>203560</v>
      </c>
      <c r="G12" s="34">
        <v>176800</v>
      </c>
      <c r="H12" s="41">
        <v>13</v>
      </c>
      <c r="I12" s="41">
        <v>8</v>
      </c>
      <c r="J12" s="41">
        <v>10</v>
      </c>
      <c r="K12" s="47">
        <v>5.83</v>
      </c>
      <c r="L12" s="47">
        <v>4.7</v>
      </c>
      <c r="M12" s="71" t="s">
        <v>19</v>
      </c>
      <c r="O12" s="157" t="s">
        <v>42</v>
      </c>
      <c r="P12" s="157"/>
    </row>
    <row r="13" spans="1:18" ht="33.75" x14ac:dyDescent="0.25">
      <c r="A13" s="69" t="s">
        <v>43</v>
      </c>
      <c r="B13" s="10" t="s">
        <v>44</v>
      </c>
      <c r="C13" s="31" t="s">
        <v>45</v>
      </c>
      <c r="D13" s="34">
        <v>0</v>
      </c>
      <c r="E13" s="34">
        <v>1499000</v>
      </c>
      <c r="F13" s="34">
        <v>450100</v>
      </c>
      <c r="G13" s="34">
        <v>450100</v>
      </c>
      <c r="H13" s="41">
        <v>14</v>
      </c>
      <c r="I13" s="41">
        <v>12</v>
      </c>
      <c r="J13" s="41">
        <v>10</v>
      </c>
      <c r="K13" s="47">
        <v>9.49</v>
      </c>
      <c r="L13" s="47">
        <v>2</v>
      </c>
      <c r="M13" s="71" t="s">
        <v>19</v>
      </c>
      <c r="O13" s="157"/>
      <c r="P13" s="157"/>
    </row>
    <row r="14" spans="1:18" ht="22.5" x14ac:dyDescent="0.25">
      <c r="A14" s="69" t="s">
        <v>46</v>
      </c>
      <c r="B14" s="10" t="s">
        <v>47</v>
      </c>
      <c r="C14" s="31" t="s">
        <v>48</v>
      </c>
      <c r="D14" s="34">
        <v>0</v>
      </c>
      <c r="E14" s="34">
        <v>367200</v>
      </c>
      <c r="F14" s="34">
        <v>279880</v>
      </c>
      <c r="G14" s="34">
        <v>266500</v>
      </c>
      <c r="H14" s="41">
        <v>14</v>
      </c>
      <c r="I14" s="41">
        <v>11</v>
      </c>
      <c r="J14" s="41">
        <v>9</v>
      </c>
      <c r="K14" s="47">
        <v>10.16</v>
      </c>
      <c r="L14" s="47">
        <v>2.75</v>
      </c>
      <c r="M14" s="71" t="s">
        <v>19</v>
      </c>
      <c r="N14" s="5"/>
      <c r="O14" s="5"/>
    </row>
    <row r="15" spans="1:18" ht="33.75" x14ac:dyDescent="0.25">
      <c r="A15" s="74" t="s">
        <v>49</v>
      </c>
      <c r="B15" s="29" t="s">
        <v>50</v>
      </c>
      <c r="C15" s="30" t="s">
        <v>51</v>
      </c>
      <c r="D15" s="35">
        <v>0</v>
      </c>
      <c r="E15" s="35">
        <v>800000</v>
      </c>
      <c r="F15" s="35">
        <v>475000</v>
      </c>
      <c r="G15" s="35">
        <v>475000</v>
      </c>
      <c r="H15" s="39">
        <v>14</v>
      </c>
      <c r="I15" s="39">
        <v>10</v>
      </c>
      <c r="J15" s="39">
        <v>7</v>
      </c>
      <c r="K15" s="45">
        <v>8.75</v>
      </c>
      <c r="L15" s="45">
        <v>4</v>
      </c>
      <c r="M15" s="72" t="s">
        <v>19</v>
      </c>
      <c r="N15" s="5"/>
      <c r="O15" s="5"/>
    </row>
    <row r="16" spans="1:18" ht="56.25" x14ac:dyDescent="0.25">
      <c r="A16" s="74" t="s">
        <v>52</v>
      </c>
      <c r="B16" s="29" t="s">
        <v>53</v>
      </c>
      <c r="C16" s="30" t="s">
        <v>54</v>
      </c>
      <c r="D16" s="35">
        <v>0</v>
      </c>
      <c r="E16" s="35">
        <v>450000</v>
      </c>
      <c r="F16" s="35">
        <v>100000</v>
      </c>
      <c r="G16" s="35">
        <v>100000</v>
      </c>
      <c r="H16" s="39">
        <v>25</v>
      </c>
      <c r="I16" s="39">
        <v>17</v>
      </c>
      <c r="J16" s="39">
        <v>9</v>
      </c>
      <c r="K16" s="45">
        <v>13.5</v>
      </c>
      <c r="L16" s="45">
        <v>7.4</v>
      </c>
      <c r="M16" s="72" t="s">
        <v>19</v>
      </c>
      <c r="N16" s="5"/>
      <c r="O16" s="5"/>
    </row>
    <row r="17" spans="1:15" ht="33.75" x14ac:dyDescent="0.25">
      <c r="A17" s="74" t="s">
        <v>55</v>
      </c>
      <c r="B17" s="29" t="s">
        <v>56</v>
      </c>
      <c r="C17" s="30" t="s">
        <v>57</v>
      </c>
      <c r="D17" s="36">
        <v>0</v>
      </c>
      <c r="E17" s="36">
        <v>615000</v>
      </c>
      <c r="F17" s="36">
        <v>432000</v>
      </c>
      <c r="G17" s="36">
        <v>432000</v>
      </c>
      <c r="H17" s="42">
        <v>41</v>
      </c>
      <c r="I17" s="42">
        <v>33</v>
      </c>
      <c r="J17" s="42">
        <v>18</v>
      </c>
      <c r="K17" s="129">
        <v>18.579999999999998</v>
      </c>
      <c r="L17" s="129">
        <v>8</v>
      </c>
      <c r="M17" s="72" t="s">
        <v>19</v>
      </c>
      <c r="N17" s="5"/>
      <c r="O17" s="5"/>
    </row>
    <row r="18" spans="1:15" ht="22.5" x14ac:dyDescent="0.25">
      <c r="A18" s="74" t="s">
        <v>58</v>
      </c>
      <c r="B18" s="29" t="s">
        <v>59</v>
      </c>
      <c r="C18" s="30" t="s">
        <v>60</v>
      </c>
      <c r="D18" s="37">
        <v>0</v>
      </c>
      <c r="E18" s="37">
        <v>715000</v>
      </c>
      <c r="F18" s="37">
        <v>371900</v>
      </c>
      <c r="G18" s="37">
        <v>305000</v>
      </c>
      <c r="H18" s="43">
        <v>44</v>
      </c>
      <c r="I18" s="43">
        <v>33</v>
      </c>
      <c r="J18" s="43">
        <v>15</v>
      </c>
      <c r="K18" s="48">
        <v>25.3</v>
      </c>
      <c r="L18" s="48">
        <v>11</v>
      </c>
      <c r="M18" s="75" t="s">
        <v>19</v>
      </c>
      <c r="N18" s="5"/>
      <c r="O18" s="5"/>
    </row>
    <row r="19" spans="1:15" ht="22.5" x14ac:dyDescent="0.25">
      <c r="A19" s="74" t="s">
        <v>61</v>
      </c>
      <c r="B19" s="29" t="s">
        <v>62</v>
      </c>
      <c r="C19" s="30" t="s">
        <v>63</v>
      </c>
      <c r="D19" s="35">
        <v>0</v>
      </c>
      <c r="E19" s="35">
        <v>1200000</v>
      </c>
      <c r="F19" s="35">
        <v>441000</v>
      </c>
      <c r="G19" s="35">
        <v>441000</v>
      </c>
      <c r="H19" s="39">
        <v>36</v>
      </c>
      <c r="I19" s="39">
        <v>27</v>
      </c>
      <c r="J19" s="39">
        <v>22</v>
      </c>
      <c r="K19" s="45">
        <v>19.8</v>
      </c>
      <c r="L19" s="45">
        <v>8.5</v>
      </c>
      <c r="M19" s="72" t="s">
        <v>19</v>
      </c>
      <c r="N19" s="5"/>
      <c r="O19" s="5"/>
    </row>
    <row r="20" spans="1:15" ht="33.75" x14ac:dyDescent="0.25">
      <c r="A20" s="74" t="s">
        <v>64</v>
      </c>
      <c r="B20" s="10" t="s">
        <v>65</v>
      </c>
      <c r="C20" s="31" t="s">
        <v>66</v>
      </c>
      <c r="D20" s="35">
        <v>0</v>
      </c>
      <c r="E20" s="35">
        <v>1521521</v>
      </c>
      <c r="F20" s="35">
        <v>845520</v>
      </c>
      <c r="G20" s="35">
        <v>792000</v>
      </c>
      <c r="H20" s="39">
        <v>50</v>
      </c>
      <c r="I20" s="39">
        <v>29</v>
      </c>
      <c r="J20" s="39">
        <v>19</v>
      </c>
      <c r="K20" s="45">
        <v>23</v>
      </c>
      <c r="L20" s="45">
        <v>21</v>
      </c>
      <c r="M20" s="72" t="s">
        <v>19</v>
      </c>
      <c r="N20" s="5"/>
      <c r="O20" s="5"/>
    </row>
    <row r="21" spans="1:15" ht="26.25" customHeight="1" x14ac:dyDescent="0.25">
      <c r="A21" s="74" t="s">
        <v>67</v>
      </c>
      <c r="B21" s="29" t="s">
        <v>68</v>
      </c>
      <c r="C21" s="30" t="s">
        <v>69</v>
      </c>
      <c r="D21" s="35">
        <v>0</v>
      </c>
      <c r="E21" s="35">
        <v>300000</v>
      </c>
      <c r="F21" s="35">
        <v>126760</v>
      </c>
      <c r="G21" s="35">
        <v>100000</v>
      </c>
      <c r="H21" s="39">
        <v>40</v>
      </c>
      <c r="I21" s="39">
        <v>35</v>
      </c>
      <c r="J21" s="39">
        <v>2</v>
      </c>
      <c r="K21" s="45">
        <v>29.49</v>
      </c>
      <c r="L21" s="45">
        <v>5</v>
      </c>
      <c r="M21" s="72" t="s">
        <v>19</v>
      </c>
      <c r="N21" s="5"/>
      <c r="O21" s="5"/>
    </row>
    <row r="22" spans="1:15" ht="22.5" x14ac:dyDescent="0.2">
      <c r="A22" s="74" t="s">
        <v>70</v>
      </c>
      <c r="B22" s="29" t="s">
        <v>71</v>
      </c>
      <c r="C22" s="30" t="s">
        <v>72</v>
      </c>
      <c r="D22" s="38">
        <v>0</v>
      </c>
      <c r="E22" s="38">
        <v>300000</v>
      </c>
      <c r="F22" s="38">
        <v>60000</v>
      </c>
      <c r="G22" s="38">
        <v>60000</v>
      </c>
      <c r="H22" s="38">
        <v>22</v>
      </c>
      <c r="I22" s="38">
        <v>18</v>
      </c>
      <c r="J22" s="38">
        <v>18</v>
      </c>
      <c r="K22" s="130">
        <v>5.49</v>
      </c>
      <c r="L22" s="130">
        <v>4</v>
      </c>
      <c r="M22" s="73">
        <v>44544</v>
      </c>
      <c r="N22" s="5"/>
      <c r="O22" s="5"/>
    </row>
    <row r="23" spans="1:15" ht="22.5" x14ac:dyDescent="0.2">
      <c r="A23" s="74" t="s">
        <v>73</v>
      </c>
      <c r="B23" s="29" t="s">
        <v>74</v>
      </c>
      <c r="C23" s="30" t="s">
        <v>75</v>
      </c>
      <c r="D23" s="44">
        <v>0</v>
      </c>
      <c r="E23" s="38">
        <v>1060000</v>
      </c>
      <c r="F23" s="38" t="s">
        <v>76</v>
      </c>
      <c r="G23" s="38" t="s">
        <v>76</v>
      </c>
      <c r="H23" s="38">
        <v>48</v>
      </c>
      <c r="I23" s="38">
        <v>42</v>
      </c>
      <c r="J23" s="38">
        <v>14</v>
      </c>
      <c r="K23" s="130">
        <v>31.75</v>
      </c>
      <c r="L23" s="130">
        <v>6</v>
      </c>
      <c r="M23" s="73">
        <v>44544</v>
      </c>
      <c r="N23" s="5"/>
      <c r="O23" s="5"/>
    </row>
    <row r="24" spans="1:15" ht="22.5" x14ac:dyDescent="0.25">
      <c r="A24" s="76" t="s">
        <v>77</v>
      </c>
      <c r="B24" s="26" t="s">
        <v>78</v>
      </c>
      <c r="C24" s="32" t="s">
        <v>79</v>
      </c>
      <c r="D24" s="54">
        <v>0</v>
      </c>
      <c r="E24" s="54">
        <v>450000</v>
      </c>
      <c r="F24" s="54">
        <v>200000</v>
      </c>
      <c r="G24" s="54">
        <v>200000</v>
      </c>
      <c r="H24" s="55">
        <v>38</v>
      </c>
      <c r="I24" s="55">
        <v>33</v>
      </c>
      <c r="J24" s="55">
        <v>23</v>
      </c>
      <c r="K24" s="56">
        <v>22.83</v>
      </c>
      <c r="L24" s="56">
        <v>5</v>
      </c>
      <c r="M24" s="77" t="s">
        <v>19</v>
      </c>
      <c r="N24" s="5"/>
      <c r="O24" s="5"/>
    </row>
    <row r="25" spans="1:15" x14ac:dyDescent="0.25">
      <c r="A25" s="78" t="s">
        <v>80</v>
      </c>
      <c r="B25" s="79"/>
      <c r="C25" s="80"/>
      <c r="D25" s="49">
        <f t="shared" ref="D25:L25" si="0">SUM(D5:D24)</f>
        <v>0</v>
      </c>
      <c r="E25" s="50">
        <f t="shared" si="0"/>
        <v>16176905</v>
      </c>
      <c r="F25" s="51">
        <f t="shared" si="0"/>
        <v>7587748</v>
      </c>
      <c r="G25" s="51">
        <f t="shared" si="0"/>
        <v>7295600</v>
      </c>
      <c r="H25" s="50">
        <f t="shared" si="0"/>
        <v>671</v>
      </c>
      <c r="I25" s="50">
        <f t="shared" si="0"/>
        <v>512</v>
      </c>
      <c r="J25" s="50">
        <f t="shared" si="0"/>
        <v>285</v>
      </c>
      <c r="K25" s="52">
        <f t="shared" si="0"/>
        <v>382.89000000000004</v>
      </c>
      <c r="L25" s="52">
        <f t="shared" si="0"/>
        <v>154.01</v>
      </c>
      <c r="M25" s="53"/>
    </row>
    <row r="27" spans="1:15" x14ac:dyDescent="0.25">
      <c r="H27" s="2" t="s">
        <v>81</v>
      </c>
    </row>
    <row r="28" spans="1:15" x14ac:dyDescent="0.25">
      <c r="B28" s="6"/>
    </row>
    <row r="31" spans="1:15" x14ac:dyDescent="0.25">
      <c r="B31" s="3"/>
    </row>
  </sheetData>
  <mergeCells count="4">
    <mergeCell ref="O7:P8"/>
    <mergeCell ref="O12:P13"/>
    <mergeCell ref="A2:B2"/>
    <mergeCell ref="D1:F1"/>
  </mergeCells>
  <pageMargins left="0.25" right="0.25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110" zoomScaleNormal="110" workbookViewId="0">
      <selection activeCell="B26" sqref="B26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5"/>
    </row>
    <row r="2" spans="1:17" ht="18.75" x14ac:dyDescent="0.25">
      <c r="A2" s="158" t="s">
        <v>82</v>
      </c>
      <c r="B2" s="158"/>
      <c r="C2" s="158"/>
      <c r="D2" s="158"/>
      <c r="E2" s="158"/>
      <c r="F2" s="158"/>
      <c r="G2" s="158"/>
      <c r="H2" s="158"/>
    </row>
    <row r="4" spans="1:17" x14ac:dyDescent="0.25">
      <c r="A4" s="177" t="s">
        <v>83</v>
      </c>
      <c r="B4" s="173" t="s">
        <v>84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7" x14ac:dyDescent="0.25">
      <c r="A5" s="178"/>
      <c r="B5" s="175" t="s">
        <v>85</v>
      </c>
      <c r="C5" s="180"/>
      <c r="D5" s="180"/>
      <c r="E5" s="180"/>
      <c r="F5" s="180"/>
      <c r="G5" s="180"/>
      <c r="H5" s="180"/>
      <c r="I5" s="176"/>
      <c r="J5" s="181" t="s">
        <v>86</v>
      </c>
      <c r="K5" s="181"/>
      <c r="L5" s="181"/>
      <c r="M5" s="182"/>
      <c r="N5" s="175" t="s">
        <v>87</v>
      </c>
      <c r="O5" s="176"/>
      <c r="P5" s="85"/>
    </row>
    <row r="6" spans="1:17" ht="45" x14ac:dyDescent="0.25">
      <c r="A6" s="179"/>
      <c r="B6" s="86" t="s">
        <v>88</v>
      </c>
      <c r="C6" s="87" t="s">
        <v>89</v>
      </c>
      <c r="D6" s="88" t="s">
        <v>90</v>
      </c>
      <c r="E6" s="89" t="s">
        <v>91</v>
      </c>
      <c r="F6" s="88" t="s">
        <v>92</v>
      </c>
      <c r="G6" s="88" t="s">
        <v>93</v>
      </c>
      <c r="H6" s="88" t="s">
        <v>94</v>
      </c>
      <c r="I6" s="90" t="s">
        <v>95</v>
      </c>
      <c r="J6" s="91" t="s">
        <v>96</v>
      </c>
      <c r="K6" s="88" t="s">
        <v>97</v>
      </c>
      <c r="L6" s="88" t="s">
        <v>98</v>
      </c>
      <c r="M6" s="92" t="s">
        <v>99</v>
      </c>
      <c r="N6" s="88" t="s">
        <v>100</v>
      </c>
      <c r="O6" s="88" t="s">
        <v>101</v>
      </c>
      <c r="P6" s="93" t="s">
        <v>102</v>
      </c>
      <c r="Q6" s="94" t="s">
        <v>103</v>
      </c>
    </row>
    <row r="7" spans="1:17" x14ac:dyDescent="0.25">
      <c r="A7" s="95" t="s">
        <v>16</v>
      </c>
      <c r="B7" s="132">
        <v>8</v>
      </c>
      <c r="C7" s="132"/>
      <c r="D7" s="132"/>
      <c r="E7" s="132">
        <v>1</v>
      </c>
      <c r="F7" s="132"/>
      <c r="G7" s="132"/>
      <c r="H7" s="132">
        <v>1</v>
      </c>
      <c r="I7" s="132">
        <v>1</v>
      </c>
      <c r="J7" s="132">
        <v>7</v>
      </c>
      <c r="K7" s="132"/>
      <c r="L7" s="132"/>
      <c r="M7" s="132"/>
      <c r="N7" s="132">
        <v>1</v>
      </c>
      <c r="O7" s="132">
        <v>21</v>
      </c>
      <c r="P7" s="133"/>
      <c r="Q7" s="81"/>
    </row>
    <row r="8" spans="1:17" x14ac:dyDescent="0.25">
      <c r="A8" s="96" t="s">
        <v>20</v>
      </c>
      <c r="B8" s="134">
        <v>12</v>
      </c>
      <c r="C8" s="134"/>
      <c r="D8" s="134"/>
      <c r="E8" s="134"/>
      <c r="F8" s="134"/>
      <c r="G8" s="134"/>
      <c r="H8" s="134">
        <v>3</v>
      </c>
      <c r="I8" s="134"/>
      <c r="J8" s="134">
        <v>1</v>
      </c>
      <c r="K8" s="134"/>
      <c r="L8" s="134"/>
      <c r="M8" s="134"/>
      <c r="N8" s="134">
        <v>2</v>
      </c>
      <c r="O8" s="134">
        <v>2</v>
      </c>
      <c r="P8" s="135"/>
      <c r="Q8" s="82"/>
    </row>
    <row r="9" spans="1:17" x14ac:dyDescent="0.25">
      <c r="A9" s="96" t="s">
        <v>23</v>
      </c>
      <c r="B9" s="136">
        <v>24</v>
      </c>
      <c r="C9" s="136">
        <v>1</v>
      </c>
      <c r="D9" s="136"/>
      <c r="E9" s="136"/>
      <c r="F9" s="136"/>
      <c r="G9" s="136"/>
      <c r="H9" s="136">
        <v>3</v>
      </c>
      <c r="I9" s="136">
        <v>7</v>
      </c>
      <c r="J9" s="136"/>
      <c r="K9" s="136"/>
      <c r="L9" s="136"/>
      <c r="M9" s="136"/>
      <c r="N9" s="136">
        <v>6</v>
      </c>
      <c r="O9" s="137">
        <v>15</v>
      </c>
      <c r="P9" s="138"/>
      <c r="Q9" s="82"/>
    </row>
    <row r="10" spans="1:17" x14ac:dyDescent="0.25">
      <c r="A10" s="96" t="s">
        <v>27</v>
      </c>
      <c r="B10" s="136">
        <v>5</v>
      </c>
      <c r="C10" s="136">
        <v>3</v>
      </c>
      <c r="D10" s="136"/>
      <c r="E10" s="136"/>
      <c r="F10" s="136"/>
      <c r="G10" s="136"/>
      <c r="H10" s="136">
        <v>2</v>
      </c>
      <c r="I10" s="136">
        <v>2</v>
      </c>
      <c r="J10" s="136"/>
      <c r="K10" s="136"/>
      <c r="L10" s="136"/>
      <c r="M10" s="136"/>
      <c r="N10" s="136"/>
      <c r="O10" s="136"/>
      <c r="P10" s="138"/>
      <c r="Q10" s="82"/>
    </row>
    <row r="11" spans="1:17" x14ac:dyDescent="0.25">
      <c r="A11" s="96" t="s">
        <v>30</v>
      </c>
      <c r="B11" s="139">
        <v>22</v>
      </c>
      <c r="C11" s="139"/>
      <c r="D11" s="139"/>
      <c r="E11" s="139"/>
      <c r="F11" s="139"/>
      <c r="G11" s="139"/>
      <c r="H11" s="139">
        <v>2</v>
      </c>
      <c r="I11" s="139"/>
      <c r="J11" s="139"/>
      <c r="K11" s="139"/>
      <c r="L11" s="139"/>
      <c r="M11" s="139"/>
      <c r="N11" s="139"/>
      <c r="O11" s="139">
        <v>4</v>
      </c>
      <c r="P11" s="140"/>
      <c r="Q11" s="82"/>
    </row>
    <row r="12" spans="1:17" x14ac:dyDescent="0.25">
      <c r="A12" s="96" t="s">
        <v>33</v>
      </c>
      <c r="B12" s="136"/>
      <c r="C12" s="136"/>
      <c r="D12" s="136"/>
      <c r="E12" s="136"/>
      <c r="F12" s="136">
        <v>1</v>
      </c>
      <c r="G12" s="136">
        <v>3</v>
      </c>
      <c r="H12" s="136"/>
      <c r="I12" s="136">
        <v>3</v>
      </c>
      <c r="J12" s="136"/>
      <c r="K12" s="136"/>
      <c r="L12" s="136"/>
      <c r="M12" s="136"/>
      <c r="N12" s="136"/>
      <c r="O12" s="136"/>
      <c r="P12" s="138">
        <v>2</v>
      </c>
      <c r="Q12" s="81" t="s">
        <v>104</v>
      </c>
    </row>
    <row r="13" spans="1:17" x14ac:dyDescent="0.2">
      <c r="A13" s="96" t="s">
        <v>36</v>
      </c>
      <c r="B13" s="141">
        <v>10</v>
      </c>
      <c r="C13" s="141">
        <v>1</v>
      </c>
      <c r="D13" s="141"/>
      <c r="E13" s="141">
        <v>2</v>
      </c>
      <c r="F13" s="141"/>
      <c r="G13" s="141"/>
      <c r="H13" s="141"/>
      <c r="I13" s="141">
        <v>2</v>
      </c>
      <c r="J13" s="141"/>
      <c r="K13" s="141"/>
      <c r="L13" s="141"/>
      <c r="M13" s="141"/>
      <c r="N13" s="141">
        <v>1</v>
      </c>
      <c r="O13" s="141">
        <v>3</v>
      </c>
      <c r="P13" s="142"/>
      <c r="Q13" s="82"/>
    </row>
    <row r="14" spans="1:17" x14ac:dyDescent="0.25">
      <c r="A14" s="96" t="s">
        <v>39</v>
      </c>
      <c r="B14" s="136">
        <v>1</v>
      </c>
      <c r="C14" s="136"/>
      <c r="D14" s="136"/>
      <c r="E14" s="136"/>
      <c r="F14" s="136"/>
      <c r="G14" s="136"/>
      <c r="H14" s="136">
        <v>1</v>
      </c>
      <c r="I14" s="136"/>
      <c r="J14" s="136"/>
      <c r="K14" s="136"/>
      <c r="L14" s="136"/>
      <c r="M14" s="136"/>
      <c r="N14" s="136"/>
      <c r="O14" s="136"/>
      <c r="P14" s="138"/>
      <c r="Q14" s="82"/>
    </row>
    <row r="15" spans="1:17" x14ac:dyDescent="0.25">
      <c r="A15" s="96" t="s">
        <v>43</v>
      </c>
      <c r="B15" s="136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>
        <v>1</v>
      </c>
      <c r="O15" s="136"/>
      <c r="P15" s="138"/>
      <c r="Q15" s="82"/>
    </row>
    <row r="16" spans="1:17" x14ac:dyDescent="0.25">
      <c r="A16" s="96" t="s">
        <v>46</v>
      </c>
      <c r="B16" s="136">
        <v>3</v>
      </c>
      <c r="C16" s="136">
        <v>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>
        <v>3</v>
      </c>
      <c r="O16" s="136">
        <v>2</v>
      </c>
      <c r="P16" s="138"/>
      <c r="Q16" s="82"/>
    </row>
    <row r="17" spans="1:17" x14ac:dyDescent="0.25">
      <c r="A17" s="97" t="s">
        <v>49</v>
      </c>
      <c r="B17" s="139">
        <v>10</v>
      </c>
      <c r="C17" s="139"/>
      <c r="D17" s="139"/>
      <c r="E17" s="139">
        <v>1</v>
      </c>
      <c r="F17" s="139">
        <v>3</v>
      </c>
      <c r="G17" s="139">
        <v>3</v>
      </c>
      <c r="H17" s="139">
        <v>2</v>
      </c>
      <c r="I17" s="139"/>
      <c r="J17" s="139"/>
      <c r="K17" s="139"/>
      <c r="L17" s="139"/>
      <c r="M17" s="139"/>
      <c r="N17" s="139">
        <v>1</v>
      </c>
      <c r="O17" s="139"/>
      <c r="P17" s="140"/>
      <c r="Q17" s="82"/>
    </row>
    <row r="18" spans="1:17" x14ac:dyDescent="0.25">
      <c r="A18" s="97" t="s">
        <v>52</v>
      </c>
      <c r="B18" s="139"/>
      <c r="C18" s="139"/>
      <c r="D18" s="139"/>
      <c r="E18" s="139"/>
      <c r="F18" s="139"/>
      <c r="G18" s="139"/>
      <c r="H18" s="139">
        <v>2</v>
      </c>
      <c r="I18" s="139">
        <v>1</v>
      </c>
      <c r="J18" s="139"/>
      <c r="K18" s="139"/>
      <c r="L18" s="139"/>
      <c r="M18" s="139"/>
      <c r="N18" s="139"/>
      <c r="O18" s="139"/>
      <c r="P18" s="140"/>
      <c r="Q18" s="82"/>
    </row>
    <row r="19" spans="1:17" x14ac:dyDescent="0.25">
      <c r="A19" s="97" t="s">
        <v>55</v>
      </c>
      <c r="B19" s="139">
        <v>3</v>
      </c>
      <c r="C19" s="139"/>
      <c r="D19" s="139"/>
      <c r="E19" s="139"/>
      <c r="F19" s="139"/>
      <c r="G19" s="139">
        <v>2</v>
      </c>
      <c r="H19" s="139">
        <v>5</v>
      </c>
      <c r="I19" s="139"/>
      <c r="J19" s="139"/>
      <c r="K19" s="139"/>
      <c r="L19" s="139"/>
      <c r="M19" s="139"/>
      <c r="N19" s="139"/>
      <c r="O19" s="139"/>
      <c r="P19" s="140"/>
      <c r="Q19" s="82"/>
    </row>
    <row r="20" spans="1:17" x14ac:dyDescent="0.25">
      <c r="A20" s="97" t="s">
        <v>58</v>
      </c>
      <c r="B20" s="143"/>
      <c r="C20" s="143"/>
      <c r="D20" s="143"/>
      <c r="E20" s="143"/>
      <c r="F20" s="143"/>
      <c r="G20" s="143"/>
      <c r="H20" s="143"/>
      <c r="I20" s="143"/>
      <c r="J20" s="143">
        <v>1</v>
      </c>
      <c r="K20" s="143"/>
      <c r="L20" s="143"/>
      <c r="M20" s="143"/>
      <c r="N20" s="143"/>
      <c r="O20" s="143">
        <v>10</v>
      </c>
      <c r="P20" s="144"/>
      <c r="Q20" s="82"/>
    </row>
    <row r="21" spans="1:17" x14ac:dyDescent="0.25">
      <c r="A21" s="97" t="s">
        <v>61</v>
      </c>
      <c r="B21" s="139">
        <v>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>
        <v>5</v>
      </c>
      <c r="P21" s="140"/>
      <c r="Q21" s="82"/>
    </row>
    <row r="22" spans="1:17" x14ac:dyDescent="0.25">
      <c r="A22" s="97" t="s">
        <v>64</v>
      </c>
      <c r="B22" s="139">
        <v>30</v>
      </c>
      <c r="C22" s="139"/>
      <c r="D22" s="139"/>
      <c r="E22" s="139"/>
      <c r="F22" s="139"/>
      <c r="G22" s="139"/>
      <c r="H22" s="139">
        <v>5</v>
      </c>
      <c r="I22" s="139"/>
      <c r="J22" s="139"/>
      <c r="K22" s="139"/>
      <c r="L22" s="139"/>
      <c r="M22" s="139"/>
      <c r="N22" s="139">
        <v>1</v>
      </c>
      <c r="O22" s="139">
        <v>4</v>
      </c>
      <c r="P22" s="140"/>
      <c r="Q22" s="82"/>
    </row>
    <row r="23" spans="1:17" x14ac:dyDescent="0.25">
      <c r="A23" s="97" t="s">
        <v>67</v>
      </c>
      <c r="B23" s="139">
        <v>2</v>
      </c>
      <c r="C23" s="139">
        <v>1</v>
      </c>
      <c r="D23" s="139"/>
      <c r="E23" s="139"/>
      <c r="F23" s="139"/>
      <c r="G23" s="139"/>
      <c r="H23" s="139"/>
      <c r="I23" s="139"/>
      <c r="J23" s="139">
        <v>7</v>
      </c>
      <c r="K23" s="139"/>
      <c r="L23" s="139">
        <v>1</v>
      </c>
      <c r="M23" s="139"/>
      <c r="N23" s="139">
        <v>2</v>
      </c>
      <c r="O23" s="139">
        <v>16</v>
      </c>
      <c r="P23" s="140">
        <v>1</v>
      </c>
      <c r="Q23" s="83" t="s">
        <v>105</v>
      </c>
    </row>
    <row r="24" spans="1:17" x14ac:dyDescent="0.2">
      <c r="A24" s="97" t="s">
        <v>70</v>
      </c>
      <c r="B24" s="141">
        <v>1</v>
      </c>
      <c r="C24" s="141" t="s">
        <v>106</v>
      </c>
      <c r="D24" s="141" t="s">
        <v>106</v>
      </c>
      <c r="E24" s="141" t="s">
        <v>106</v>
      </c>
      <c r="F24" s="141" t="s">
        <v>106</v>
      </c>
      <c r="G24" s="141" t="s">
        <v>106</v>
      </c>
      <c r="H24" s="141">
        <v>1</v>
      </c>
      <c r="I24" s="141" t="s">
        <v>106</v>
      </c>
      <c r="J24" s="141" t="s">
        <v>106</v>
      </c>
      <c r="K24" s="141" t="s">
        <v>106</v>
      </c>
      <c r="L24" s="141" t="s">
        <v>106</v>
      </c>
      <c r="M24" s="141" t="s">
        <v>106</v>
      </c>
      <c r="N24" s="141" t="s">
        <v>106</v>
      </c>
      <c r="O24" s="141" t="s">
        <v>106</v>
      </c>
      <c r="P24" s="142" t="s">
        <v>106</v>
      </c>
      <c r="Q24" s="82"/>
    </row>
    <row r="25" spans="1:17" x14ac:dyDescent="0.2">
      <c r="A25" s="97" t="s">
        <v>73</v>
      </c>
      <c r="B25" s="141">
        <v>14</v>
      </c>
      <c r="C25" s="141" t="s">
        <v>106</v>
      </c>
      <c r="D25" s="141" t="s">
        <v>106</v>
      </c>
      <c r="E25" s="141" t="s">
        <v>106</v>
      </c>
      <c r="F25" s="141" t="s">
        <v>106</v>
      </c>
      <c r="G25" s="141" t="s">
        <v>106</v>
      </c>
      <c r="H25" s="141">
        <v>1</v>
      </c>
      <c r="I25" s="141">
        <v>1</v>
      </c>
      <c r="J25" s="141" t="s">
        <v>106</v>
      </c>
      <c r="K25" s="141" t="s">
        <v>106</v>
      </c>
      <c r="L25" s="141" t="s">
        <v>106</v>
      </c>
      <c r="M25" s="141" t="s">
        <v>106</v>
      </c>
      <c r="N25" s="141" t="s">
        <v>106</v>
      </c>
      <c r="O25" s="141">
        <v>22</v>
      </c>
      <c r="P25" s="138"/>
      <c r="Q25" s="82"/>
    </row>
    <row r="26" spans="1:17" x14ac:dyDescent="0.25">
      <c r="A26" s="98" t="s">
        <v>77</v>
      </c>
      <c r="B26" s="145">
        <v>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>
        <v>13</v>
      </c>
      <c r="P26" s="146"/>
      <c r="Q26" s="84"/>
    </row>
    <row r="27" spans="1:17" x14ac:dyDescent="0.25">
      <c r="A27" s="99" t="s">
        <v>80</v>
      </c>
      <c r="B27" s="147">
        <f t="shared" ref="B27:P27" si="0">SUM(B7:B26)</f>
        <v>166</v>
      </c>
      <c r="C27" s="120">
        <f t="shared" si="0"/>
        <v>7</v>
      </c>
      <c r="D27" s="120">
        <f t="shared" si="0"/>
        <v>0</v>
      </c>
      <c r="E27" s="120">
        <f t="shared" si="0"/>
        <v>4</v>
      </c>
      <c r="F27" s="120">
        <f t="shared" si="0"/>
        <v>4</v>
      </c>
      <c r="G27" s="120">
        <f t="shared" si="0"/>
        <v>8</v>
      </c>
      <c r="H27" s="120">
        <f t="shared" si="0"/>
        <v>28</v>
      </c>
      <c r="I27" s="120">
        <f t="shared" si="0"/>
        <v>17</v>
      </c>
      <c r="J27" s="120">
        <f t="shared" si="0"/>
        <v>16</v>
      </c>
      <c r="K27" s="120">
        <f t="shared" si="0"/>
        <v>0</v>
      </c>
      <c r="L27" s="120">
        <f t="shared" si="0"/>
        <v>1</v>
      </c>
      <c r="M27" s="120">
        <f t="shared" si="0"/>
        <v>0</v>
      </c>
      <c r="N27" s="120">
        <f t="shared" si="0"/>
        <v>18</v>
      </c>
      <c r="O27" s="120">
        <f t="shared" si="0"/>
        <v>117</v>
      </c>
      <c r="P27" s="121">
        <f t="shared" si="0"/>
        <v>3</v>
      </c>
      <c r="Q27" s="3"/>
    </row>
    <row r="29" spans="1:17" s="7" customFormat="1" ht="36.75" customHeight="1" x14ac:dyDescent="0.25"/>
    <row r="30" spans="1:17" ht="15.75" x14ac:dyDescent="0.25">
      <c r="A30" s="161" t="s">
        <v>107</v>
      </c>
      <c r="B30" s="161"/>
      <c r="C30" s="161"/>
      <c r="D30" s="161"/>
      <c r="E30" s="161"/>
      <c r="F30" s="161"/>
    </row>
    <row r="31" spans="1:17" x14ac:dyDescent="0.25">
      <c r="A31" s="160" t="s">
        <v>108</v>
      </c>
      <c r="B31" s="160"/>
      <c r="C31" s="160"/>
      <c r="D31" s="160"/>
      <c r="E31" s="160"/>
      <c r="F31" s="160"/>
    </row>
    <row r="32" spans="1:17" x14ac:dyDescent="0.25">
      <c r="A32" s="162" t="s">
        <v>3</v>
      </c>
      <c r="B32" s="165" t="s">
        <v>84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7"/>
    </row>
    <row r="33" spans="1:17" x14ac:dyDescent="0.25">
      <c r="A33" s="163"/>
      <c r="B33" s="168" t="s">
        <v>85</v>
      </c>
      <c r="C33" s="169"/>
      <c r="D33" s="169"/>
      <c r="E33" s="169"/>
      <c r="F33" s="169"/>
      <c r="G33" s="169"/>
      <c r="H33" s="169"/>
      <c r="I33" s="170"/>
      <c r="J33" s="171" t="s">
        <v>86</v>
      </c>
      <c r="K33" s="171"/>
      <c r="L33" s="171"/>
      <c r="M33" s="172"/>
      <c r="N33" s="168" t="s">
        <v>87</v>
      </c>
      <c r="O33" s="170"/>
      <c r="P33" s="109"/>
    </row>
    <row r="34" spans="1:17" ht="48" x14ac:dyDescent="0.25">
      <c r="A34" s="164"/>
      <c r="B34" s="110" t="s">
        <v>88</v>
      </c>
      <c r="C34" s="111" t="s">
        <v>89</v>
      </c>
      <c r="D34" s="111" t="s">
        <v>90</v>
      </c>
      <c r="E34" s="111" t="s">
        <v>91</v>
      </c>
      <c r="F34" s="112" t="s">
        <v>92</v>
      </c>
      <c r="G34" s="112" t="s">
        <v>109</v>
      </c>
      <c r="H34" s="112" t="s">
        <v>110</v>
      </c>
      <c r="I34" s="113" t="s">
        <v>95</v>
      </c>
      <c r="J34" s="114" t="s">
        <v>96</v>
      </c>
      <c r="K34" s="112" t="s">
        <v>111</v>
      </c>
      <c r="L34" s="112" t="s">
        <v>98</v>
      </c>
      <c r="M34" s="115" t="s">
        <v>99</v>
      </c>
      <c r="N34" s="112" t="s">
        <v>100</v>
      </c>
      <c r="O34" s="112" t="s">
        <v>101</v>
      </c>
      <c r="P34" s="116" t="s">
        <v>102</v>
      </c>
    </row>
    <row r="35" spans="1:17" x14ac:dyDescent="0.25">
      <c r="A35" s="95" t="s">
        <v>16</v>
      </c>
      <c r="B35" s="117"/>
      <c r="C35" s="117"/>
      <c r="D35" s="117"/>
      <c r="E35" s="118"/>
      <c r="F35" s="117"/>
      <c r="G35" s="117"/>
      <c r="H35" s="117"/>
      <c r="I35" s="117"/>
      <c r="J35" s="118"/>
      <c r="K35" s="117"/>
      <c r="L35" s="117"/>
      <c r="M35" s="117"/>
      <c r="N35" s="117"/>
      <c r="O35" s="117"/>
      <c r="P35" s="123"/>
    </row>
    <row r="36" spans="1:17" x14ac:dyDescent="0.25">
      <c r="A36" s="96" t="s">
        <v>20</v>
      </c>
      <c r="B36" s="100"/>
      <c r="C36" s="100"/>
      <c r="D36" s="100"/>
      <c r="E36" s="102"/>
      <c r="F36" s="100"/>
      <c r="G36" s="100"/>
      <c r="H36" s="100"/>
      <c r="I36" s="100"/>
      <c r="J36" s="103"/>
      <c r="K36" s="100"/>
      <c r="L36" s="100"/>
      <c r="M36" s="100"/>
      <c r="N36" s="101"/>
      <c r="O36" s="101"/>
      <c r="P36" s="124"/>
    </row>
    <row r="37" spans="1:17" x14ac:dyDescent="0.25">
      <c r="A37" s="96" t="s">
        <v>23</v>
      </c>
      <c r="B37" s="100">
        <v>1</v>
      </c>
      <c r="C37" s="100"/>
      <c r="D37" s="100"/>
      <c r="E37" s="101"/>
      <c r="F37" s="100">
        <v>1</v>
      </c>
      <c r="G37" s="100"/>
      <c r="H37" s="100">
        <v>3</v>
      </c>
      <c r="I37" s="100"/>
      <c r="J37" s="101"/>
      <c r="K37" s="100"/>
      <c r="L37" s="100"/>
      <c r="M37" s="100"/>
      <c r="N37" s="100"/>
      <c r="O37" s="100"/>
      <c r="P37" s="124"/>
    </row>
    <row r="38" spans="1:17" x14ac:dyDescent="0.25">
      <c r="A38" s="96" t="s">
        <v>27</v>
      </c>
      <c r="B38" s="100"/>
      <c r="C38" s="104"/>
      <c r="D38" s="100"/>
      <c r="E38" s="101"/>
      <c r="F38" s="100"/>
      <c r="G38" s="100"/>
      <c r="H38" s="104">
        <v>3</v>
      </c>
      <c r="I38" s="100"/>
      <c r="J38" s="101"/>
      <c r="K38" s="100"/>
      <c r="L38" s="100"/>
      <c r="M38" s="100"/>
      <c r="N38" s="100"/>
      <c r="O38" s="100"/>
      <c r="P38" s="124"/>
    </row>
    <row r="39" spans="1:17" x14ac:dyDescent="0.25">
      <c r="A39" s="96" t="s">
        <v>30</v>
      </c>
      <c r="B39" s="105">
        <v>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25"/>
    </row>
    <row r="40" spans="1:17" x14ac:dyDescent="0.25">
      <c r="A40" s="96" t="s">
        <v>33</v>
      </c>
      <c r="B40" s="100"/>
      <c r="C40" s="100"/>
      <c r="D40" s="100"/>
      <c r="E40" s="101"/>
      <c r="F40" s="100"/>
      <c r="G40" s="100">
        <v>3</v>
      </c>
      <c r="H40" s="100">
        <v>6</v>
      </c>
      <c r="I40" s="100">
        <v>2</v>
      </c>
      <c r="J40" s="101"/>
      <c r="K40" s="100"/>
      <c r="L40" s="100"/>
      <c r="M40" s="100"/>
      <c r="N40" s="100"/>
      <c r="O40" s="100">
        <v>2</v>
      </c>
      <c r="P40" s="124"/>
      <c r="Q40" s="81"/>
    </row>
    <row r="41" spans="1:17" x14ac:dyDescent="0.2">
      <c r="A41" s="96" t="s">
        <v>36</v>
      </c>
      <c r="B41" s="106">
        <v>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26"/>
    </row>
    <row r="42" spans="1:17" x14ac:dyDescent="0.25">
      <c r="A42" s="96" t="s">
        <v>39</v>
      </c>
      <c r="B42" s="100">
        <v>3</v>
      </c>
      <c r="C42" s="100"/>
      <c r="D42" s="100"/>
      <c r="E42" s="101"/>
      <c r="F42" s="100"/>
      <c r="G42" s="100"/>
      <c r="H42" s="100"/>
      <c r="I42" s="100"/>
      <c r="J42" s="101"/>
      <c r="K42" s="100"/>
      <c r="L42" s="100"/>
      <c r="M42" s="100"/>
      <c r="N42" s="100">
        <v>2</v>
      </c>
      <c r="O42" s="100">
        <v>2</v>
      </c>
      <c r="P42" s="124"/>
    </row>
    <row r="43" spans="1:17" x14ac:dyDescent="0.25">
      <c r="A43" s="96" t="s">
        <v>43</v>
      </c>
      <c r="B43" s="100">
        <v>3</v>
      </c>
      <c r="C43" s="100"/>
      <c r="D43" s="100"/>
      <c r="E43" s="102"/>
      <c r="F43" s="100"/>
      <c r="G43" s="100"/>
      <c r="H43" s="100"/>
      <c r="I43" s="100"/>
      <c r="J43" s="103"/>
      <c r="K43" s="100"/>
      <c r="L43" s="100"/>
      <c r="M43" s="100"/>
      <c r="N43" s="101">
        <v>1</v>
      </c>
      <c r="O43" s="101">
        <v>2</v>
      </c>
      <c r="P43" s="124"/>
    </row>
    <row r="44" spans="1:17" x14ac:dyDescent="0.25">
      <c r="A44" s="96" t="s">
        <v>46</v>
      </c>
      <c r="B44" s="100"/>
      <c r="C44" s="100"/>
      <c r="D44" s="100"/>
      <c r="E44" s="102"/>
      <c r="F44" s="100"/>
      <c r="G44" s="100"/>
      <c r="H44" s="100"/>
      <c r="I44" s="100"/>
      <c r="J44" s="103"/>
      <c r="K44" s="100"/>
      <c r="L44" s="100"/>
      <c r="M44" s="100"/>
      <c r="N44" s="101"/>
      <c r="O44" s="101"/>
      <c r="P44" s="124"/>
    </row>
    <row r="45" spans="1:17" x14ac:dyDescent="0.25">
      <c r="A45" s="97" t="s">
        <v>49</v>
      </c>
      <c r="B45" s="100"/>
      <c r="C45" s="100"/>
      <c r="D45" s="100"/>
      <c r="E45" s="102"/>
      <c r="F45" s="100"/>
      <c r="G45" s="100"/>
      <c r="H45" s="100"/>
      <c r="I45" s="100"/>
      <c r="J45" s="103"/>
      <c r="K45" s="100"/>
      <c r="L45" s="100"/>
      <c r="M45" s="100"/>
      <c r="N45" s="101"/>
      <c r="O45" s="101"/>
      <c r="P45" s="124"/>
    </row>
    <row r="46" spans="1:17" x14ac:dyDescent="0.25">
      <c r="A46" s="97" t="s">
        <v>52</v>
      </c>
      <c r="B46" s="105"/>
      <c r="C46" s="105"/>
      <c r="D46" s="105"/>
      <c r="E46" s="105"/>
      <c r="F46" s="105"/>
      <c r="G46" s="105"/>
      <c r="H46" s="105">
        <v>1</v>
      </c>
      <c r="I46" s="105"/>
      <c r="J46" s="105"/>
      <c r="K46" s="105"/>
      <c r="L46" s="105"/>
      <c r="M46" s="105"/>
      <c r="N46" s="105"/>
      <c r="O46" s="105"/>
      <c r="P46" s="125"/>
    </row>
    <row r="47" spans="1:17" x14ac:dyDescent="0.25">
      <c r="A47" s="97" t="s">
        <v>55</v>
      </c>
      <c r="B47" s="100"/>
      <c r="C47" s="100"/>
      <c r="D47" s="100"/>
      <c r="E47" s="102"/>
      <c r="F47" s="100"/>
      <c r="G47" s="100"/>
      <c r="H47" s="100"/>
      <c r="I47" s="100"/>
      <c r="J47" s="103"/>
      <c r="K47" s="100"/>
      <c r="L47" s="100"/>
      <c r="M47" s="100"/>
      <c r="N47" s="101"/>
      <c r="O47" s="101"/>
      <c r="P47" s="124"/>
    </row>
    <row r="48" spans="1:17" x14ac:dyDescent="0.25">
      <c r="A48" s="97" t="s">
        <v>58</v>
      </c>
      <c r="B48" s="107">
        <v>3</v>
      </c>
      <c r="C48" s="107"/>
      <c r="D48" s="107"/>
      <c r="E48" s="108"/>
      <c r="F48" s="107"/>
      <c r="G48" s="107"/>
      <c r="H48" s="107">
        <v>1</v>
      </c>
      <c r="I48" s="107"/>
      <c r="J48" s="108"/>
      <c r="K48" s="107"/>
      <c r="L48" s="107"/>
      <c r="M48" s="107"/>
      <c r="N48" s="107"/>
      <c r="O48" s="107"/>
      <c r="P48" s="127"/>
    </row>
    <row r="49" spans="1:16" x14ac:dyDescent="0.25">
      <c r="A49" s="97" t="s">
        <v>61</v>
      </c>
      <c r="B49" s="105">
        <v>3</v>
      </c>
      <c r="C49" s="105">
        <v>2</v>
      </c>
      <c r="D49" s="100"/>
      <c r="E49" s="102"/>
      <c r="F49" s="100"/>
      <c r="G49" s="100"/>
      <c r="H49" s="100"/>
      <c r="I49" s="100"/>
      <c r="J49" s="103"/>
      <c r="K49" s="100"/>
      <c r="L49" s="100"/>
      <c r="M49" s="100"/>
      <c r="N49" s="101"/>
      <c r="O49" s="101"/>
      <c r="P49" s="124"/>
    </row>
    <row r="50" spans="1:16" x14ac:dyDescent="0.25">
      <c r="A50" s="97" t="s">
        <v>64</v>
      </c>
      <c r="B50" s="105">
        <v>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25"/>
    </row>
    <row r="51" spans="1:16" x14ac:dyDescent="0.25">
      <c r="A51" s="97" t="s">
        <v>67</v>
      </c>
      <c r="B51" s="105">
        <v>3</v>
      </c>
      <c r="C51" s="105"/>
      <c r="D51" s="105"/>
      <c r="E51" s="105"/>
      <c r="F51" s="105"/>
      <c r="G51" s="105"/>
      <c r="H51" s="105">
        <v>3</v>
      </c>
      <c r="I51" s="105"/>
      <c r="J51" s="105"/>
      <c r="K51" s="105"/>
      <c r="L51" s="105"/>
      <c r="M51" s="105"/>
      <c r="N51" s="105"/>
      <c r="O51" s="105"/>
      <c r="P51" s="125"/>
    </row>
    <row r="52" spans="1:16" x14ac:dyDescent="0.25">
      <c r="A52" s="97" t="s">
        <v>70</v>
      </c>
      <c r="B52" s="100"/>
      <c r="C52" s="100"/>
      <c r="D52" s="100"/>
      <c r="E52" s="100"/>
      <c r="F52" s="100"/>
      <c r="G52" s="100"/>
      <c r="H52" s="100"/>
      <c r="I52" s="100"/>
      <c r="J52" s="103"/>
      <c r="K52" s="100"/>
      <c r="L52" s="100"/>
      <c r="M52" s="100"/>
      <c r="N52" s="101"/>
      <c r="O52" s="101"/>
      <c r="P52" s="124"/>
    </row>
    <row r="53" spans="1:16" x14ac:dyDescent="0.2">
      <c r="A53" s="97" t="s">
        <v>73</v>
      </c>
      <c r="B53" s="106" t="s">
        <v>106</v>
      </c>
      <c r="C53" s="106" t="s">
        <v>106</v>
      </c>
      <c r="D53" s="106" t="s">
        <v>106</v>
      </c>
      <c r="E53" s="106" t="s">
        <v>106</v>
      </c>
      <c r="F53" s="106" t="s">
        <v>106</v>
      </c>
      <c r="G53" s="106" t="s">
        <v>106</v>
      </c>
      <c r="H53" s="106">
        <v>3</v>
      </c>
      <c r="I53" s="106" t="s">
        <v>106</v>
      </c>
      <c r="J53" s="106" t="s">
        <v>106</v>
      </c>
      <c r="K53" s="106" t="s">
        <v>106</v>
      </c>
      <c r="L53" s="106" t="s">
        <v>106</v>
      </c>
      <c r="M53" s="106" t="s">
        <v>106</v>
      </c>
      <c r="N53" s="106" t="s">
        <v>106</v>
      </c>
      <c r="O53" s="106" t="s">
        <v>106</v>
      </c>
      <c r="P53" s="126" t="s">
        <v>106</v>
      </c>
    </row>
    <row r="54" spans="1:16" x14ac:dyDescent="0.25">
      <c r="A54" s="97" t="s">
        <v>77</v>
      </c>
      <c r="B54" s="122">
        <v>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8"/>
    </row>
    <row r="55" spans="1:16" x14ac:dyDescent="0.25">
      <c r="A55" s="119" t="s">
        <v>80</v>
      </c>
      <c r="B55" s="120">
        <f t="shared" ref="B55:P55" si="1">SUM(B35:B54)</f>
        <v>31</v>
      </c>
      <c r="C55" s="120">
        <f t="shared" si="1"/>
        <v>2</v>
      </c>
      <c r="D55" s="120">
        <v>0</v>
      </c>
      <c r="E55" s="120">
        <v>0</v>
      </c>
      <c r="F55" s="120">
        <f t="shared" si="1"/>
        <v>1</v>
      </c>
      <c r="G55" s="120">
        <f t="shared" si="1"/>
        <v>3</v>
      </c>
      <c r="H55" s="120">
        <f t="shared" si="1"/>
        <v>20</v>
      </c>
      <c r="I55" s="120">
        <f t="shared" si="1"/>
        <v>2</v>
      </c>
      <c r="J55" s="120">
        <f t="shared" si="1"/>
        <v>0</v>
      </c>
      <c r="K55" s="120">
        <f t="shared" si="1"/>
        <v>0</v>
      </c>
      <c r="L55" s="120">
        <f t="shared" si="1"/>
        <v>0</v>
      </c>
      <c r="M55" s="120">
        <f t="shared" si="1"/>
        <v>0</v>
      </c>
      <c r="N55" s="120">
        <f t="shared" si="1"/>
        <v>3</v>
      </c>
      <c r="O55" s="120">
        <f t="shared" si="1"/>
        <v>6</v>
      </c>
      <c r="P55" s="121">
        <f t="shared" si="1"/>
        <v>0</v>
      </c>
    </row>
  </sheetData>
  <mergeCells count="13">
    <mergeCell ref="A31:F31"/>
    <mergeCell ref="A30:F30"/>
    <mergeCell ref="A2:H2"/>
    <mergeCell ref="A32:A34"/>
    <mergeCell ref="B32:P32"/>
    <mergeCell ref="B33:I33"/>
    <mergeCell ref="J33:M33"/>
    <mergeCell ref="N33:O3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1" t="s">
        <v>3</v>
      </c>
      <c r="B1" s="11" t="s">
        <v>4</v>
      </c>
      <c r="C1" s="12" t="s">
        <v>5</v>
      </c>
      <c r="D1" s="13" t="s">
        <v>6</v>
      </c>
      <c r="E1" s="186" t="s">
        <v>112</v>
      </c>
      <c r="F1" s="187"/>
    </row>
    <row r="2" spans="1:6" ht="94.5" customHeight="1" thickBot="1" x14ac:dyDescent="0.3">
      <c r="A2" s="14"/>
      <c r="B2" s="15"/>
      <c r="C2" s="15"/>
      <c r="D2" s="16"/>
      <c r="E2" s="184" t="s">
        <v>113</v>
      </c>
      <c r="F2" s="185"/>
    </row>
    <row r="3" spans="1:6" ht="17.25" customHeight="1" thickBot="1" x14ac:dyDescent="0.3">
      <c r="A3" s="14"/>
      <c r="B3" s="15"/>
      <c r="C3" s="15"/>
      <c r="D3" s="16"/>
      <c r="E3" s="184"/>
      <c r="F3" s="185"/>
    </row>
    <row r="4" spans="1:6" ht="15.75" thickBot="1" x14ac:dyDescent="0.3">
      <c r="A4" s="9"/>
      <c r="B4" s="10"/>
      <c r="C4" s="10"/>
      <c r="D4" s="8"/>
      <c r="E4" s="184"/>
      <c r="F4" s="185"/>
    </row>
    <row r="5" spans="1:6" ht="15.75" thickBot="1" x14ac:dyDescent="0.3">
      <c r="A5" s="14"/>
      <c r="B5" s="15"/>
      <c r="C5" s="15"/>
      <c r="D5" s="16"/>
      <c r="E5" s="184"/>
      <c r="F5" s="185"/>
    </row>
    <row r="6" spans="1:6" ht="15.75" thickBot="1" x14ac:dyDescent="0.3">
      <c r="A6" s="17"/>
      <c r="B6" s="15"/>
      <c r="C6" s="15"/>
      <c r="D6" s="18"/>
      <c r="E6" s="184"/>
      <c r="F6" s="185"/>
    </row>
    <row r="7" spans="1:6" ht="15.75" thickBot="1" x14ac:dyDescent="0.3">
      <c r="A7" s="19" t="s">
        <v>114</v>
      </c>
      <c r="B7" s="20"/>
      <c r="C7" s="21"/>
      <c r="D7" s="22"/>
      <c r="E7" s="23"/>
      <c r="F7" s="24"/>
    </row>
    <row r="9" spans="1:6" x14ac:dyDescent="0.25">
      <c r="A9" s="27" t="s">
        <v>115</v>
      </c>
      <c r="B9" s="27"/>
      <c r="C9" s="27"/>
      <c r="D9" s="27"/>
      <c r="E9" s="27"/>
      <c r="F9" s="27"/>
    </row>
    <row r="10" spans="1:6" x14ac:dyDescent="0.25">
      <c r="A10" s="27" t="s">
        <v>116</v>
      </c>
      <c r="B10" s="27"/>
      <c r="C10" s="27"/>
      <c r="D10" s="27"/>
      <c r="E10" s="27"/>
      <c r="F10" s="27"/>
    </row>
    <row r="11" spans="1:6" x14ac:dyDescent="0.25">
      <c r="A11" s="183" t="s">
        <v>117</v>
      </c>
      <c r="B11" s="183"/>
      <c r="C11" s="183"/>
      <c r="D11" s="183"/>
      <c r="E11" s="183"/>
      <c r="F11" s="183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K5" sqref="K5:K6"/>
    </sheetView>
  </sheetViews>
  <sheetFormatPr defaultRowHeight="15" x14ac:dyDescent="0.25"/>
  <cols>
    <col min="1" max="1" width="9.140625" customWidth="1"/>
    <col min="2" max="2" width="34.85546875" customWidth="1"/>
    <col min="3" max="3" width="15.28515625" customWidth="1"/>
    <col min="4" max="4" width="9.140625" customWidth="1"/>
    <col min="5" max="5" width="30.85546875" customWidth="1"/>
    <col min="6" max="6" width="39.7109375" customWidth="1"/>
    <col min="7" max="7" width="65.5703125" customWidth="1"/>
  </cols>
  <sheetData>
    <row r="1" spans="1:7" ht="15.75" x14ac:dyDescent="0.25">
      <c r="A1" s="148" t="s">
        <v>118</v>
      </c>
      <c r="B1" s="148" t="s">
        <v>119</v>
      </c>
      <c r="C1" s="148" t="s">
        <v>120</v>
      </c>
      <c r="D1" s="148" t="s">
        <v>121</v>
      </c>
      <c r="E1" s="148"/>
      <c r="F1" s="148" t="s">
        <v>122</v>
      </c>
      <c r="G1" s="148" t="s">
        <v>123</v>
      </c>
    </row>
    <row r="2" spans="1:7" ht="60" x14ac:dyDescent="0.25">
      <c r="A2" s="149" t="s">
        <v>16</v>
      </c>
      <c r="B2" s="151" t="s">
        <v>17</v>
      </c>
      <c r="C2" s="149" t="s">
        <v>124</v>
      </c>
      <c r="D2" s="188" t="s">
        <v>125</v>
      </c>
      <c r="E2" s="189"/>
      <c r="F2" s="149" t="s">
        <v>126</v>
      </c>
      <c r="G2" s="150" t="s">
        <v>165</v>
      </c>
    </row>
    <row r="3" spans="1:7" ht="90" x14ac:dyDescent="0.25">
      <c r="A3" s="149" t="s">
        <v>67</v>
      </c>
      <c r="B3" s="151" t="s">
        <v>68</v>
      </c>
      <c r="C3" s="149" t="s">
        <v>127</v>
      </c>
      <c r="D3" s="188" t="s">
        <v>128</v>
      </c>
      <c r="E3" s="189"/>
      <c r="F3" s="149" t="s">
        <v>129</v>
      </c>
      <c r="G3" s="150" t="s">
        <v>166</v>
      </c>
    </row>
    <row r="4" spans="1:7" ht="60" x14ac:dyDescent="0.25">
      <c r="A4" s="149" t="s">
        <v>70</v>
      </c>
      <c r="B4" s="151" t="s">
        <v>71</v>
      </c>
      <c r="C4" s="149" t="s">
        <v>124</v>
      </c>
      <c r="D4" s="188" t="s">
        <v>130</v>
      </c>
      <c r="E4" s="189"/>
      <c r="F4" s="149" t="s">
        <v>126</v>
      </c>
      <c r="G4" s="150" t="s">
        <v>167</v>
      </c>
    </row>
    <row r="5" spans="1:7" ht="105" x14ac:dyDescent="0.25">
      <c r="A5" s="149" t="s">
        <v>52</v>
      </c>
      <c r="B5" s="151" t="s">
        <v>53</v>
      </c>
      <c r="C5" s="149" t="s">
        <v>124</v>
      </c>
      <c r="D5" s="188" t="s">
        <v>131</v>
      </c>
      <c r="E5" s="189"/>
      <c r="F5" s="149" t="s">
        <v>126</v>
      </c>
      <c r="G5" s="150" t="s">
        <v>179</v>
      </c>
    </row>
    <row r="6" spans="1:7" ht="90" x14ac:dyDescent="0.25">
      <c r="A6" s="149" t="s">
        <v>46</v>
      </c>
      <c r="B6" s="151" t="s">
        <v>47</v>
      </c>
      <c r="C6" s="149" t="s">
        <v>124</v>
      </c>
      <c r="D6" s="188" t="s">
        <v>132</v>
      </c>
      <c r="E6" s="189"/>
      <c r="F6" s="149" t="s">
        <v>133</v>
      </c>
      <c r="G6" s="150" t="s">
        <v>168</v>
      </c>
    </row>
    <row r="7" spans="1:7" ht="75" x14ac:dyDescent="0.25">
      <c r="A7" s="149" t="s">
        <v>39</v>
      </c>
      <c r="B7" s="151" t="s">
        <v>40</v>
      </c>
      <c r="C7" s="149" t="s">
        <v>124</v>
      </c>
      <c r="D7" s="188" t="s">
        <v>134</v>
      </c>
      <c r="E7" s="189"/>
      <c r="F7" s="149" t="s">
        <v>129</v>
      </c>
      <c r="G7" s="150" t="s">
        <v>169</v>
      </c>
    </row>
    <row r="8" spans="1:7" ht="75" x14ac:dyDescent="0.25">
      <c r="A8" s="149" t="s">
        <v>27</v>
      </c>
      <c r="B8" s="151" t="s">
        <v>28</v>
      </c>
      <c r="C8" s="149" t="s">
        <v>124</v>
      </c>
      <c r="D8" s="188" t="s">
        <v>135</v>
      </c>
      <c r="E8" s="189"/>
      <c r="F8" s="149" t="s">
        <v>133</v>
      </c>
      <c r="G8" s="150" t="s">
        <v>170</v>
      </c>
    </row>
    <row r="9" spans="1:7" ht="45" x14ac:dyDescent="0.25">
      <c r="A9" s="149" t="s">
        <v>73</v>
      </c>
      <c r="B9" s="151" t="s">
        <v>74</v>
      </c>
      <c r="C9" s="149" t="s">
        <v>124</v>
      </c>
      <c r="D9" s="188" t="s">
        <v>136</v>
      </c>
      <c r="E9" s="189"/>
      <c r="F9" s="149" t="s">
        <v>137</v>
      </c>
      <c r="G9" s="152" t="s">
        <v>138</v>
      </c>
    </row>
    <row r="10" spans="1:7" ht="90" x14ac:dyDescent="0.25">
      <c r="A10" s="149" t="s">
        <v>30</v>
      </c>
      <c r="B10" s="151" t="s">
        <v>31</v>
      </c>
      <c r="C10" s="153" t="s">
        <v>124</v>
      </c>
      <c r="D10" s="188" t="s">
        <v>139</v>
      </c>
      <c r="E10" s="189"/>
      <c r="F10" s="149" t="s">
        <v>140</v>
      </c>
      <c r="G10" s="152" t="s">
        <v>141</v>
      </c>
    </row>
    <row r="11" spans="1:7" ht="30" x14ac:dyDescent="0.25">
      <c r="A11" s="149" t="s">
        <v>33</v>
      </c>
      <c r="B11" s="151" t="s">
        <v>34</v>
      </c>
      <c r="C11" s="149" t="s">
        <v>142</v>
      </c>
      <c r="D11" s="188" t="s">
        <v>143</v>
      </c>
      <c r="E11" s="189"/>
      <c r="F11" s="149" t="s">
        <v>137</v>
      </c>
      <c r="G11" s="152" t="s">
        <v>144</v>
      </c>
    </row>
    <row r="12" spans="1:7" ht="90" x14ac:dyDescent="0.25">
      <c r="A12" s="149" t="s">
        <v>77</v>
      </c>
      <c r="B12" s="151" t="s">
        <v>78</v>
      </c>
      <c r="C12" s="149" t="s">
        <v>124</v>
      </c>
      <c r="D12" s="188" t="s">
        <v>145</v>
      </c>
      <c r="E12" s="189"/>
      <c r="F12" s="150" t="s">
        <v>146</v>
      </c>
      <c r="G12" s="150" t="s">
        <v>178</v>
      </c>
    </row>
    <row r="13" spans="1:7" ht="45" x14ac:dyDescent="0.25">
      <c r="A13" s="149" t="s">
        <v>23</v>
      </c>
      <c r="B13" s="151" t="s">
        <v>24</v>
      </c>
      <c r="C13" s="149" t="s">
        <v>147</v>
      </c>
      <c r="D13" s="188" t="s">
        <v>148</v>
      </c>
      <c r="E13" s="189"/>
      <c r="F13" s="149" t="s">
        <v>137</v>
      </c>
      <c r="G13" s="152" t="s">
        <v>149</v>
      </c>
    </row>
    <row r="14" spans="1:7" ht="105" x14ac:dyDescent="0.25">
      <c r="A14" s="149" t="s">
        <v>36</v>
      </c>
      <c r="B14" s="151" t="s">
        <v>37</v>
      </c>
      <c r="C14" s="149" t="s">
        <v>124</v>
      </c>
      <c r="D14" s="188" t="s">
        <v>150</v>
      </c>
      <c r="E14" s="189"/>
      <c r="F14" s="150" t="s">
        <v>146</v>
      </c>
      <c r="G14" s="150" t="s">
        <v>171</v>
      </c>
    </row>
    <row r="15" spans="1:7" ht="45" x14ac:dyDescent="0.25">
      <c r="A15" s="154" t="s">
        <v>151</v>
      </c>
      <c r="B15" s="155" t="s">
        <v>152</v>
      </c>
      <c r="C15" s="154" t="s">
        <v>124</v>
      </c>
      <c r="D15" s="190" t="s">
        <v>153</v>
      </c>
      <c r="E15" s="191"/>
      <c r="F15" s="154" t="s">
        <v>140</v>
      </c>
      <c r="G15" s="156" t="s">
        <v>154</v>
      </c>
    </row>
    <row r="16" spans="1:7" ht="45" x14ac:dyDescent="0.25">
      <c r="A16" s="149" t="s">
        <v>20</v>
      </c>
      <c r="B16" s="151" t="s">
        <v>21</v>
      </c>
      <c r="C16" s="149" t="s">
        <v>147</v>
      </c>
      <c r="D16" s="188" t="s">
        <v>155</v>
      </c>
      <c r="E16" s="189"/>
      <c r="F16" s="149" t="s">
        <v>156</v>
      </c>
      <c r="G16" s="150" t="s">
        <v>172</v>
      </c>
    </row>
    <row r="17" spans="1:7" ht="120" x14ac:dyDescent="0.25">
      <c r="A17" s="149" t="s">
        <v>49</v>
      </c>
      <c r="B17" s="151" t="s">
        <v>50</v>
      </c>
      <c r="C17" s="149" t="s">
        <v>147</v>
      </c>
      <c r="D17" s="188" t="s">
        <v>157</v>
      </c>
      <c r="E17" s="189"/>
      <c r="F17" s="149" t="s">
        <v>158</v>
      </c>
      <c r="G17" s="150" t="s">
        <v>173</v>
      </c>
    </row>
    <row r="18" spans="1:7" ht="75" x14ac:dyDescent="0.25">
      <c r="A18" s="149" t="s">
        <v>55</v>
      </c>
      <c r="B18" s="151" t="s">
        <v>56</v>
      </c>
      <c r="C18" s="149" t="s">
        <v>124</v>
      </c>
      <c r="D18" s="188" t="s">
        <v>159</v>
      </c>
      <c r="E18" s="189"/>
      <c r="F18" s="149" t="s">
        <v>158</v>
      </c>
      <c r="G18" s="150" t="s">
        <v>174</v>
      </c>
    </row>
    <row r="19" spans="1:7" ht="45" x14ac:dyDescent="0.25">
      <c r="A19" s="149" t="s">
        <v>58</v>
      </c>
      <c r="B19" s="151" t="s">
        <v>59</v>
      </c>
      <c r="C19" s="149" t="s">
        <v>124</v>
      </c>
      <c r="D19" s="188" t="s">
        <v>160</v>
      </c>
      <c r="E19" s="189"/>
      <c r="F19" s="149" t="s">
        <v>156</v>
      </c>
      <c r="G19" s="150" t="s">
        <v>161</v>
      </c>
    </row>
    <row r="20" spans="1:7" ht="45" x14ac:dyDescent="0.25">
      <c r="A20" s="149" t="s">
        <v>61</v>
      </c>
      <c r="B20" s="151" t="s">
        <v>62</v>
      </c>
      <c r="C20" s="149" t="s">
        <v>124</v>
      </c>
      <c r="D20" s="188" t="s">
        <v>162</v>
      </c>
      <c r="E20" s="189"/>
      <c r="F20" s="149" t="s">
        <v>156</v>
      </c>
      <c r="G20" s="150" t="s">
        <v>175</v>
      </c>
    </row>
    <row r="21" spans="1:7" ht="90" x14ac:dyDescent="0.25">
      <c r="A21" s="149" t="s">
        <v>64</v>
      </c>
      <c r="B21" s="151" t="s">
        <v>65</v>
      </c>
      <c r="C21" s="149" t="s">
        <v>124</v>
      </c>
      <c r="D21" s="188" t="s">
        <v>163</v>
      </c>
      <c r="E21" s="189"/>
      <c r="F21" s="150" t="s">
        <v>146</v>
      </c>
      <c r="G21" s="150" t="s">
        <v>176</v>
      </c>
    </row>
    <row r="22" spans="1:7" ht="45" x14ac:dyDescent="0.25">
      <c r="A22" s="149" t="s">
        <v>43</v>
      </c>
      <c r="B22" s="151" t="s">
        <v>44</v>
      </c>
      <c r="C22" s="149" t="s">
        <v>124</v>
      </c>
      <c r="D22" s="188" t="s">
        <v>164</v>
      </c>
      <c r="E22" s="189"/>
      <c r="F22" s="149" t="s">
        <v>158</v>
      </c>
      <c r="G22" s="150" t="s">
        <v>177</v>
      </c>
    </row>
  </sheetData>
  <mergeCells count="21"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13:E13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finance </vt:lpstr>
      <vt:lpstr>výsledky</vt:lpstr>
      <vt:lpstr>Konference</vt:lpstr>
      <vt:lpstr>hodnocení</vt:lpstr>
      <vt:lpstr>'čerpání finance '!Názvy_tisku</vt:lpstr>
    </vt:vector>
  </TitlesOfParts>
  <Manager/>
  <Company>VŠB-TUO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Radek</cp:lastModifiedBy>
  <cp:revision/>
  <dcterms:created xsi:type="dcterms:W3CDTF">2011-01-12T08:08:50Z</dcterms:created>
  <dcterms:modified xsi:type="dcterms:W3CDTF">2022-02-07T12:39:21Z</dcterms:modified>
  <cp:category/>
  <cp:contentStatus/>
</cp:coreProperties>
</file>