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120" windowWidth="28920" windowHeight="15840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5" l="1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B23" i="5"/>
  <c r="D3" i="6"/>
  <c r="L21" i="1" l="1"/>
  <c r="C47" i="5"/>
  <c r="K21" i="1"/>
  <c r="P47" i="5"/>
  <c r="O47" i="5"/>
  <c r="N47" i="5"/>
  <c r="M47" i="5"/>
  <c r="L47" i="5"/>
  <c r="K47" i="5"/>
  <c r="J47" i="5"/>
  <c r="I47" i="5"/>
  <c r="G47" i="5"/>
  <c r="F47" i="5"/>
  <c r="E47" i="5"/>
  <c r="D47" i="5"/>
  <c r="B47" i="5"/>
  <c r="I21" i="1"/>
  <c r="J21" i="1"/>
  <c r="D21" i="1"/>
  <c r="H21" i="1"/>
  <c r="G21" i="1"/>
  <c r="F21" i="1"/>
  <c r="E21" i="1"/>
</calcChain>
</file>

<file path=xl/comments1.xml><?xml version="1.0" encoding="utf-8"?>
<comments xmlns="http://schemas.openxmlformats.org/spreadsheetml/2006/main">
  <authors>
    <author>Admin</author>
  </authors>
  <commentList>
    <comment ref="M21" authorId="0">
      <text>
        <r>
          <rPr>
            <b/>
            <sz val="9"/>
            <color indexed="81"/>
            <rFont val="Tahoma"/>
            <family val="2"/>
            <charset val="238"/>
          </rPr>
          <t>Admin:</t>
        </r>
        <r>
          <rPr>
            <sz val="9"/>
            <color indexed="81"/>
            <rFont val="Tahoma"/>
            <family val="2"/>
            <charset val="238"/>
          </rPr>
          <t xml:space="preserve">
sborník konference - Den doktorandů 2021
</t>
        </r>
      </text>
    </comment>
  </commentList>
</comments>
</file>

<file path=xl/sharedStrings.xml><?xml version="1.0" encoding="utf-8"?>
<sst xmlns="http://schemas.openxmlformats.org/spreadsheetml/2006/main" count="175" uniqueCount="102">
  <si>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</si>
  <si>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</si>
  <si>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</si>
  <si>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</si>
  <si>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</si>
  <si>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</si>
  <si>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</si>
  <si>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</si>
  <si>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</si>
  <si>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</si>
  <si>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</si>
  <si>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</si>
  <si>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</si>
  <si>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</si>
  <si>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</si>
  <si>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</si>
  <si>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</si>
  <si>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</si>
  <si>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</si>
  <si>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</si>
  <si>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</si>
  <si>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</si>
  <si>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</si>
  <si>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</si>
  <si>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</si>
  <si>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</si>
  <si>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</si>
  <si>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</si>
  <si>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</si>
  <si>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</si>
  <si>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</si>
  <si>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</si>
  <si>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</si>
  <si>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</si>
  <si>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</si>
  <si>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</si>
  <si>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</si>
  <si>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</si>
  <si>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</si>
  <si>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</si>
  <si>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</si>
  <si>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</si>
  <si>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</si>
  <si>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</si>
  <si>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t>kde z1 až zX je počet zaměstnanců prasujících v projektu v 1. až X. měsíci, kdy X značí počet měsíců řešení projektu  (z1 počet zaměstnanců  pracujících v prvním měsíci řešení projektu, zX počet zaměstnaců pracujících v posledním měsící řešení projetku)</t>
  </si>
  <si>
    <t>Tedy konference, které VŠB-TUO v rámci projektu sama pořádala nebo spolupořádala, tj. na jejichž organizaci se finančně podílela.</t>
  </si>
  <si>
    <r>
      <rPr>
        <b/>
        <u/>
        <sz val="11"/>
        <color theme="1"/>
        <rFont val="Calibri"/>
        <family val="2"/>
        <charset val="238"/>
        <scheme val="minor"/>
      </rPr>
      <t>Mezi tyto konference nepatří</t>
    </r>
    <r>
      <rPr>
        <b/>
        <sz val="11"/>
        <color theme="1"/>
        <rFont val="Calibri"/>
        <family val="2"/>
        <charset val="238"/>
        <scheme val="minor"/>
      </rPr>
      <t xml:space="preserve"> ty, kterých se členové týmu pouze účastnili (a platili u nich např. vložné)!</t>
    </r>
  </si>
  <si>
    <t>Jost</t>
  </si>
  <si>
    <t>Vyhodnocení SGS za rok 2021</t>
  </si>
  <si>
    <t>Vyhodnocení SGS za rok 2021 - výstupy realizované (předkládané do OBD)</t>
  </si>
  <si>
    <t>Vyhodnocení SGS za rok 2021 - čekající na zařazení (2022/2023)</t>
  </si>
  <si>
    <t>Fakulta materiálově-technologická</t>
  </si>
  <si>
    <t>SP2021/44</t>
  </si>
  <si>
    <t>SP2021/46</t>
  </si>
  <si>
    <t>SP2021/39</t>
  </si>
  <si>
    <t>SP2021/68</t>
  </si>
  <si>
    <t>SP2021/89</t>
  </si>
  <si>
    <t>SP2021/73</t>
  </si>
  <si>
    <t>SP2021/43</t>
  </si>
  <si>
    <t>SP2021/37</t>
  </si>
  <si>
    <t>SP2021/48</t>
  </si>
  <si>
    <t>SP2021/62</t>
  </si>
  <si>
    <t>SP2021/23</t>
  </si>
  <si>
    <t>SP2021/54</t>
  </si>
  <si>
    <t>SP2021/71</t>
  </si>
  <si>
    <t>SP2021/41</t>
  </si>
  <si>
    <t>SP2021/22</t>
  </si>
  <si>
    <t>SP2021/106</t>
  </si>
  <si>
    <t>Charakteristika přenosu suspendovaných částic s využitím neutronové aktivační analýzy a doplňkových analytických metod včetně využití UAV a nové postupy pro zpracování organických odpadů</t>
  </si>
  <si>
    <t>Základní a aplikovaný výzkum v oblasti chemie materiálů</t>
  </si>
  <si>
    <t>Výzkum a vývoj v oblasti metalurgických a slévárenských technologií a aplikací</t>
  </si>
  <si>
    <t>Termofyzikální studium vybraných anorganických systémů za vysokých teplot</t>
  </si>
  <si>
    <t>Testování konstrukčních skupin pro e-mobilitu</t>
  </si>
  <si>
    <t>Výzkum deformačního chování materiálů s využitím numerických a fyzikálních simulací procesů objemového tváření</t>
  </si>
  <si>
    <t>Využití databází firem na hodnocení a podporu logistických procesů a na ně navazujících procesů v průmyslových podnicích České republiky, Slovenské republiky a případně i dalších zemí</t>
  </si>
  <si>
    <t>Energetické procesy a materiály v průmyslu</t>
  </si>
  <si>
    <t>Optimalizace vlastností progresivních technických materiálů prostřednictvím řízeného ovládání jejich mikrostrukturních parametrů</t>
  </si>
  <si>
    <t>Materiály na bázi neželezných kovů – příprava, postupy pro zlepšení jejich vlastností, oblasti aplikace a možnosti recyklace vybraných typů odpadů</t>
  </si>
  <si>
    <t>Využití nástrojů průmyslového internetu věcí v průmyslových procesech</t>
  </si>
  <si>
    <t>Využití vybraných přístupů, metod a nástrojů managementu kvality v kontextu rozvoje koncepce Kvalita 4.0</t>
  </si>
  <si>
    <t>Výzkum koncepcí a nástrojů pro řízení průmyslových systémů v podmínkách digitalizace</t>
  </si>
  <si>
    <t>Specifický výzkum v metalurgickém, materiálovém a procesním inženýrství</t>
  </si>
  <si>
    <t>Konference Den doktorandů Fakulty materiálově-technologické</t>
  </si>
  <si>
    <t>Studium a vývoj kompozitních nanomateriálů a nanoplniv</t>
  </si>
  <si>
    <t>Ing. Petra Šutarová</t>
  </si>
  <si>
    <t>prof. Ing. Petr Praus, Ph.D.</t>
  </si>
  <si>
    <t>Ing. Ivana Kroupová, Ph.D.</t>
  </si>
  <si>
    <t>doc. Ing. Bedřich Smetana, Ph.D.</t>
  </si>
  <si>
    <t>doc. Ing. Petr Tomčík, Ph.D.</t>
  </si>
  <si>
    <t>Ing. Stanislav Rusz, Ph.D.</t>
  </si>
  <si>
    <t>Ing. Josef Kutáč, Ph.D.</t>
  </si>
  <si>
    <t>doc. Ing. Marek Velička, Ph.D.</t>
  </si>
  <si>
    <t>Ing. Petra Váňová, Ph.D.</t>
  </si>
  <si>
    <t>doc. Ing. Jitka Malcharcziková, Ph.D.</t>
  </si>
  <si>
    <t>Ing. Pavel Švec, Ph.D.</t>
  </si>
  <si>
    <t>Ing. David Vykydal, Ph.D.</t>
  </si>
  <si>
    <t>prof. Ing. Radim Lenort, Ph.D.</t>
  </si>
  <si>
    <t>prof. Ing. Miroslav Kursa, CSc.</t>
  </si>
  <si>
    <t>prof. Ing. Jana Seidlerová, CSc.</t>
  </si>
  <si>
    <t>31.12.2021</t>
  </si>
  <si>
    <t>prof. Ing. Mirodlav Kursa, CSc.</t>
  </si>
  <si>
    <t>Název konference: Den doktorandů 2021
Popis a zaměření:Do programu „Dne doktorandů FMT“ v roce 2021 se s presentacemi přihlásilo celkem 49 studentů. Zastoupení jednotlivých studijních programů a studijních oborů bylo následující: v rámci studijního programu Metalurgická technologie  8 přednášejících, v oboru Chemická metalurgie 2 přednášející, v programu Tepelná technika a paliva v průmyslu 1 přednášející, v rámci studijního programu Chemiické a envirpomentální inženýrství se přihlásil 1 přednášející, ze stuidijního programu Procesní inženýrství 4 přednášející. V rámci studijního programu Materiálové vědy a inženýrství se přihlásil 1 přednášející. Do studijního programu Řízení průmyslových syswtémů se pak přihlásilo 29 přednášejících. Nově se do této akce přihlásili i 3 studenti studijního programu Nanotechnologie. 
„Den doktorandů“ nabízí studentům doktorského studia možnost prezentace dosažených výsledků v oblasti výzkumu a vývoje a jejich konfrontaci s výsledky ostatních studentů. Většina presentací byla provedena na velmi dobré úrovni a rovněž vlastní přednes a obhajoba výsledků svědčila o dobré a systematické práci studentů doktorského studia. Řada příspěvků má po dopracování reálnou šanci k presentaci na konferencích, případně v časopisech.
Datum konání: 9.12.2021
Místo konání:  VŠB-TUO, 17. listopadu 21/1572, 708 00 Ostrava-Poruba
Počet účastníků: 49
Sborník: ISBN 978-80-248-4583-8 (vydán)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</si>
</sst>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6" fillId="0" borderId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6" fillId="0" borderId="0"/>
    <xf numFmtId="0" fontId="8" fillId="0" borderId="0"/>
    <xf numFmtId="0" fontId="8" fillId="0" borderId="0"/>
    <xf numFmtId="0" fontId="18" fillId="0" borderId="0"/>
    <xf numFmtId="0" fontId="19" fillId="7" borderId="0"/>
    <xf numFmtId="0" fontId="20" fillId="8" borderId="0"/>
  </cellStyleXfs>
  <cellXfs count="154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20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3" fontId="12" fillId="2" borderId="2" xfId="0" applyNumberFormat="1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0" fontId="12" fillId="2" borderId="5" xfId="0" applyFont="1" applyFill="1" applyBorder="1" applyAlignment="1">
      <alignment vertical="center"/>
    </xf>
    <xf numFmtId="0" fontId="12" fillId="2" borderId="9" xfId="0" applyFont="1" applyFill="1" applyBorder="1" applyAlignment="1">
      <alignment vertical="center"/>
    </xf>
    <xf numFmtId="0" fontId="12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5" fillId="2" borderId="9" xfId="0" applyFont="1" applyFill="1" applyBorder="1" applyAlignment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11" xfId="0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3" fillId="0" borderId="6" xfId="0" applyFont="1" applyFill="1" applyBorder="1" applyAlignment="1">
      <alignment horizontal="right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0" fillId="0" borderId="28" xfId="0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3" fillId="0" borderId="15" xfId="0" applyFont="1" applyFill="1" applyBorder="1" applyAlignment="1">
      <alignment horizontal="right" vertical="center"/>
    </xf>
    <xf numFmtId="0" fontId="13" fillId="0" borderId="16" xfId="0" applyFont="1" applyFill="1" applyBorder="1" applyAlignment="1">
      <alignment horizontal="right" vertical="center"/>
    </xf>
    <xf numFmtId="0" fontId="13" fillId="0" borderId="16" xfId="3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right" vertical="center"/>
    </xf>
    <xf numFmtId="0" fontId="13" fillId="0" borderId="23" xfId="3" applyFont="1" applyFill="1" applyBorder="1" applyAlignment="1">
      <alignment horizontal="right" vertical="center"/>
    </xf>
    <xf numFmtId="0" fontId="13" fillId="0" borderId="7" xfId="0" applyFont="1" applyFill="1" applyBorder="1" applyAlignment="1">
      <alignment horizontal="right" vertical="center"/>
    </xf>
    <xf numFmtId="0" fontId="13" fillId="0" borderId="6" xfId="4" applyFont="1" applyFill="1" applyBorder="1" applyAlignment="1">
      <alignment horizontal="right" vertical="center"/>
    </xf>
    <xf numFmtId="0" fontId="13" fillId="0" borderId="8" xfId="0" applyFont="1" applyFill="1" applyBorder="1" applyAlignment="1">
      <alignment horizontal="right" vertical="center"/>
    </xf>
    <xf numFmtId="0" fontId="13" fillId="0" borderId="24" xfId="2" applyFont="1" applyFill="1" applyBorder="1" applyAlignment="1">
      <alignment horizontal="right" vertical="center"/>
    </xf>
    <xf numFmtId="0" fontId="13" fillId="0" borderId="6" xfId="3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5" fillId="0" borderId="6" xfId="0" applyFont="1" applyFill="1" applyBorder="1" applyAlignment="1" applyProtection="1">
      <alignment horizontal="right" vertical="center" wrapText="1"/>
      <protection locked="0"/>
    </xf>
    <xf numFmtId="0" fontId="15" fillId="0" borderId="6" xfId="0" applyFont="1" applyFill="1" applyBorder="1" applyAlignment="1">
      <alignment horizontal="right" vertical="center"/>
    </xf>
    <xf numFmtId="0" fontId="15" fillId="0" borderId="8" xfId="0" applyFont="1" applyFill="1" applyBorder="1" applyAlignment="1">
      <alignment horizontal="right" vertical="center"/>
    </xf>
    <xf numFmtId="0" fontId="0" fillId="0" borderId="7" xfId="0" applyFill="1" applyBorder="1" applyAlignment="1">
      <alignment horizontal="right" vertical="center"/>
    </xf>
    <xf numFmtId="0" fontId="0" fillId="0" borderId="6" xfId="0" applyFill="1" applyBorder="1" applyAlignment="1">
      <alignment horizontal="right" vertical="center"/>
    </xf>
    <xf numFmtId="0" fontId="0" fillId="0" borderId="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30" xfId="0" applyFont="1" applyFill="1" applyBorder="1" applyAlignment="1">
      <alignment vertical="center" wrapText="1"/>
    </xf>
    <xf numFmtId="0" fontId="5" fillId="3" borderId="31" xfId="0" applyFont="1" applyFill="1" applyBorder="1" applyAlignment="1">
      <alignment vertical="center" wrapText="1"/>
    </xf>
    <xf numFmtId="0" fontId="5" fillId="3" borderId="32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4" xfId="0" applyFill="1" applyBorder="1" applyAlignment="1">
      <alignment horizontal="right" vertical="center"/>
    </xf>
    <xf numFmtId="0" fontId="4" fillId="3" borderId="11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4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13" fillId="0" borderId="33" xfId="0" applyFont="1" applyFill="1" applyBorder="1" applyAlignment="1">
      <alignment horizontal="right" vertical="center"/>
    </xf>
    <xf numFmtId="0" fontId="13" fillId="0" borderId="34" xfId="0" applyFont="1" applyFill="1" applyBorder="1" applyAlignment="1">
      <alignment horizontal="right" vertical="center"/>
    </xf>
    <xf numFmtId="0" fontId="13" fillId="0" borderId="36" xfId="0" applyFont="1" applyFill="1" applyBorder="1" applyAlignment="1">
      <alignment horizontal="right" vertical="center"/>
    </xf>
    <xf numFmtId="0" fontId="13" fillId="0" borderId="37" xfId="0" applyFont="1" applyFill="1" applyBorder="1" applyAlignment="1">
      <alignment horizontal="right" vertical="center"/>
    </xf>
    <xf numFmtId="0" fontId="13" fillId="0" borderId="34" xfId="2" applyFont="1" applyFill="1" applyBorder="1" applyAlignment="1">
      <alignment horizontal="right" vertical="center"/>
    </xf>
    <xf numFmtId="0" fontId="13" fillId="0" borderId="34" xfId="3" applyFont="1" applyFill="1" applyBorder="1" applyAlignment="1">
      <alignment horizontal="right" vertical="center"/>
    </xf>
    <xf numFmtId="0" fontId="13" fillId="0" borderId="36" xfId="3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horizontal="right" vertical="center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0" borderId="38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2" fillId="2" borderId="5" xfId="0" applyFont="1" applyFill="1" applyBorder="1" applyAlignment="1">
      <alignment horizontal="left" vertical="center"/>
    </xf>
    <xf numFmtId="0" fontId="12" fillId="2" borderId="29" xfId="0" applyFont="1" applyFill="1" applyBorder="1" applyAlignment="1">
      <alignment horizontal="left" vertical="center"/>
    </xf>
    <xf numFmtId="0" fontId="15" fillId="0" borderId="19" xfId="0" applyFont="1" applyBorder="1" applyAlignment="1">
      <alignment horizontal="left" vertical="top" wrapText="1"/>
    </xf>
    <xf numFmtId="0" fontId="15" fillId="0" borderId="21" xfId="0" applyFont="1" applyBorder="1" applyAlignment="1">
      <alignment horizontal="left" vertical="top" wrapText="1"/>
    </xf>
    <xf numFmtId="0" fontId="26" fillId="0" borderId="0" xfId="0" applyFont="1" applyAlignment="1">
      <alignment horizontal="center" vertical="center"/>
    </xf>
  </cellXfs>
  <cellStyles count="11">
    <cellStyle name="Excel Built-in Bad" xfId="9"/>
    <cellStyle name="Excel Built-in Good" xfId="10"/>
    <cellStyle name="Excel Built-in Normal" xfId="8"/>
    <cellStyle name="Chybně" xfId="3" builtinId="27"/>
    <cellStyle name="Neutrální" xfId="4" builtinId="28"/>
    <cellStyle name="Normální" xfId="0" builtinId="0"/>
    <cellStyle name="Normální 2" xfId="1"/>
    <cellStyle name="Normální 3" xfId="7"/>
    <cellStyle name="Normální 3 2" xfId="5"/>
    <cellStyle name="Normální 4" xfId="6"/>
    <cellStyle name="Správně" xfId="2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17318</xdr:rowOff>
    </xdr:from>
    <xdr:to>
      <xdr:col>14</xdr:col>
      <xdr:colOff>1920406</xdr:colOff>
      <xdr:row>4</xdr:row>
      <xdr:rowOff>352627</xdr:rowOff>
    </xdr:to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68795" y="2147454"/>
          <a:ext cx="1920406" cy="335309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9</xdr:row>
      <xdr:rowOff>25977</xdr:rowOff>
    </xdr:from>
    <xdr:to>
      <xdr:col>14</xdr:col>
      <xdr:colOff>1956986</xdr:colOff>
      <xdr:row>9</xdr:row>
      <xdr:rowOff>361286</xdr:rowOff>
    </xdr:to>
    <xdr:pic>
      <xdr:nvPicPr>
        <xdr:cNvPr id="5" name="Obrázek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568795" y="3108613"/>
          <a:ext cx="1956986" cy="335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zoomScale="110" zoomScaleNormal="110" workbookViewId="0">
      <selection activeCell="D1" sqref="D1:F1"/>
    </sheetView>
  </sheetViews>
  <sheetFormatPr defaultColWidth="9.140625" defaultRowHeight="15" x14ac:dyDescent="0.25"/>
  <cols>
    <col min="1" max="1" width="9.42578125" style="2" customWidth="1"/>
    <col min="2" max="2" width="27.140625" style="2" customWidth="1"/>
    <col min="3" max="3" width="25.7109375" style="2" customWidth="1"/>
    <col min="4" max="4" width="11" style="2" customWidth="1"/>
    <col min="5" max="5" width="14.28515625" style="2" customWidth="1"/>
    <col min="6" max="6" width="10" style="3" customWidth="1"/>
    <col min="7" max="7" width="15.140625" style="2" customWidth="1"/>
    <col min="8" max="9" width="18" style="2" customWidth="1"/>
    <col min="10" max="12" width="12.5703125" style="2" customWidth="1"/>
    <col min="13" max="13" width="14.7109375" style="2" customWidth="1"/>
    <col min="14" max="14" width="17.7109375" style="2" customWidth="1"/>
    <col min="15" max="15" width="67.28515625" style="2" customWidth="1"/>
    <col min="16" max="16" width="50" style="2" customWidth="1"/>
    <col min="17" max="17" width="18.140625" style="2" customWidth="1"/>
    <col min="18" max="16384" width="9.140625" style="2"/>
  </cols>
  <sheetData>
    <row r="1" spans="1:18" ht="15.75" x14ac:dyDescent="0.25">
      <c r="C1" s="110" t="s">
        <v>22</v>
      </c>
      <c r="D1" s="153" t="s">
        <v>51</v>
      </c>
      <c r="E1" s="153"/>
      <c r="F1" s="153"/>
    </row>
    <row r="2" spans="1:18" ht="18.75" x14ac:dyDescent="0.25">
      <c r="A2" s="129" t="s">
        <v>48</v>
      </c>
      <c r="B2" s="129"/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52" t="s">
        <v>0</v>
      </c>
      <c r="B4" s="52" t="s">
        <v>1</v>
      </c>
      <c r="C4" s="25" t="s">
        <v>2</v>
      </c>
      <c r="D4" s="53" t="s">
        <v>3</v>
      </c>
      <c r="E4" s="53" t="s">
        <v>4</v>
      </c>
      <c r="F4" s="53" t="s">
        <v>5</v>
      </c>
      <c r="G4" s="53" t="s">
        <v>12</v>
      </c>
      <c r="H4" s="53" t="s">
        <v>26</v>
      </c>
      <c r="I4" s="53" t="s">
        <v>27</v>
      </c>
      <c r="J4" s="53" t="s">
        <v>13</v>
      </c>
      <c r="K4" s="53" t="s">
        <v>24</v>
      </c>
      <c r="L4" s="53" t="s">
        <v>25</v>
      </c>
      <c r="M4" s="53" t="s">
        <v>6</v>
      </c>
      <c r="N4" s="4"/>
      <c r="O4" s="5"/>
      <c r="P4" s="5"/>
      <c r="Q4" s="5"/>
      <c r="R4" s="5"/>
    </row>
    <row r="5" spans="1:18" ht="67.5" x14ac:dyDescent="0.25">
      <c r="A5" s="99" t="s">
        <v>52</v>
      </c>
      <c r="B5" s="100" t="s">
        <v>68</v>
      </c>
      <c r="C5" s="101" t="s">
        <v>84</v>
      </c>
      <c r="D5" s="97">
        <v>0</v>
      </c>
      <c r="E5" s="54">
        <v>457000</v>
      </c>
      <c r="F5" s="54">
        <v>73196.960000000006</v>
      </c>
      <c r="G5" s="54">
        <v>55000</v>
      </c>
      <c r="H5" s="96">
        <v>19</v>
      </c>
      <c r="I5" s="96">
        <v>17</v>
      </c>
      <c r="J5" s="96">
        <v>5</v>
      </c>
      <c r="K5" s="96">
        <v>9.83</v>
      </c>
      <c r="L5" s="96">
        <v>2</v>
      </c>
      <c r="M5" s="55" t="s">
        <v>99</v>
      </c>
    </row>
    <row r="6" spans="1:18" s="60" customFormat="1" ht="22.5" x14ac:dyDescent="0.25">
      <c r="A6" s="17" t="s">
        <v>53</v>
      </c>
      <c r="B6" s="18" t="s">
        <v>69</v>
      </c>
      <c r="C6" s="102" t="s">
        <v>85</v>
      </c>
      <c r="D6" s="98">
        <v>0</v>
      </c>
      <c r="E6" s="10">
        <v>634284.32999999996</v>
      </c>
      <c r="F6" s="10">
        <v>130000</v>
      </c>
      <c r="G6" s="10">
        <v>130000</v>
      </c>
      <c r="H6" s="56">
        <v>12</v>
      </c>
      <c r="I6" s="56">
        <v>10</v>
      </c>
      <c r="J6" s="56">
        <v>9</v>
      </c>
      <c r="K6" s="57">
        <v>7.42</v>
      </c>
      <c r="L6" s="57">
        <v>2</v>
      </c>
      <c r="M6" s="59" t="s">
        <v>99</v>
      </c>
    </row>
    <row r="7" spans="1:18" ht="33.75" x14ac:dyDescent="0.25">
      <c r="A7" s="17" t="s">
        <v>54</v>
      </c>
      <c r="B7" s="18" t="s">
        <v>70</v>
      </c>
      <c r="C7" s="102" t="s">
        <v>86</v>
      </c>
      <c r="D7" s="98">
        <v>0</v>
      </c>
      <c r="E7" s="10">
        <v>623957</v>
      </c>
      <c r="F7" s="10">
        <v>204366</v>
      </c>
      <c r="G7" s="10">
        <v>195000</v>
      </c>
      <c r="H7" s="56">
        <v>50</v>
      </c>
      <c r="I7" s="56">
        <v>41</v>
      </c>
      <c r="J7" s="56">
        <v>31</v>
      </c>
      <c r="K7" s="57">
        <v>27.5</v>
      </c>
      <c r="L7" s="57">
        <v>9</v>
      </c>
      <c r="M7" s="59" t="s">
        <v>99</v>
      </c>
      <c r="O7" s="128" t="s">
        <v>43</v>
      </c>
      <c r="P7" s="128"/>
    </row>
    <row r="8" spans="1:18" ht="33.75" x14ac:dyDescent="0.25">
      <c r="A8" s="17" t="s">
        <v>55</v>
      </c>
      <c r="B8" s="18" t="s">
        <v>71</v>
      </c>
      <c r="C8" s="102" t="s">
        <v>87</v>
      </c>
      <c r="D8" s="98">
        <v>0</v>
      </c>
      <c r="E8" s="10">
        <v>541000</v>
      </c>
      <c r="F8" s="10">
        <v>60000</v>
      </c>
      <c r="G8" s="6">
        <v>60000</v>
      </c>
      <c r="H8" s="56">
        <v>46</v>
      </c>
      <c r="I8" s="56">
        <v>38</v>
      </c>
      <c r="J8" s="56">
        <v>34</v>
      </c>
      <c r="K8" s="57">
        <v>21.33</v>
      </c>
      <c r="L8" s="57">
        <v>8</v>
      </c>
      <c r="M8" s="59" t="s">
        <v>99</v>
      </c>
      <c r="O8" s="128"/>
      <c r="P8" s="128"/>
    </row>
    <row r="9" spans="1:18" ht="22.5" x14ac:dyDescent="0.25">
      <c r="A9" s="17" t="s">
        <v>56</v>
      </c>
      <c r="B9" s="18" t="s">
        <v>72</v>
      </c>
      <c r="C9" s="102" t="s">
        <v>88</v>
      </c>
      <c r="D9" s="98">
        <v>0</v>
      </c>
      <c r="E9" s="10">
        <v>412000</v>
      </c>
      <c r="F9" s="10">
        <v>16300</v>
      </c>
      <c r="G9" s="10">
        <v>16300</v>
      </c>
      <c r="H9" s="56">
        <v>25</v>
      </c>
      <c r="I9" s="56">
        <v>17</v>
      </c>
      <c r="J9" s="56">
        <v>2</v>
      </c>
      <c r="K9" s="57">
        <v>12</v>
      </c>
      <c r="L9" s="57">
        <v>8</v>
      </c>
      <c r="M9" s="59" t="s">
        <v>99</v>
      </c>
    </row>
    <row r="10" spans="1:18" ht="45" x14ac:dyDescent="0.25">
      <c r="A10" s="17" t="s">
        <v>57</v>
      </c>
      <c r="B10" s="18" t="s">
        <v>73</v>
      </c>
      <c r="C10" s="102" t="s">
        <v>89</v>
      </c>
      <c r="D10" s="98">
        <v>0</v>
      </c>
      <c r="E10" s="10">
        <v>627795.04</v>
      </c>
      <c r="F10" s="10">
        <v>100704.01</v>
      </c>
      <c r="G10" s="10">
        <v>90000</v>
      </c>
      <c r="H10" s="56">
        <v>30</v>
      </c>
      <c r="I10" s="56">
        <v>26</v>
      </c>
      <c r="J10" s="56">
        <v>25</v>
      </c>
      <c r="K10" s="57">
        <v>16.329999999999998</v>
      </c>
      <c r="L10" s="57">
        <v>4</v>
      </c>
      <c r="M10" s="59" t="s">
        <v>99</v>
      </c>
    </row>
    <row r="11" spans="1:18" ht="56.25" x14ac:dyDescent="0.25">
      <c r="A11" s="17" t="s">
        <v>58</v>
      </c>
      <c r="B11" s="18" t="s">
        <v>74</v>
      </c>
      <c r="C11" s="102" t="s">
        <v>90</v>
      </c>
      <c r="D11" s="98">
        <v>0</v>
      </c>
      <c r="E11" s="10">
        <v>492000</v>
      </c>
      <c r="F11" s="10">
        <v>106999.99</v>
      </c>
      <c r="G11" s="10">
        <v>81000</v>
      </c>
      <c r="H11" s="56">
        <v>29</v>
      </c>
      <c r="I11" s="56">
        <v>23</v>
      </c>
      <c r="J11" s="56">
        <v>29</v>
      </c>
      <c r="K11" s="57">
        <v>18.579999999999998</v>
      </c>
      <c r="L11" s="57">
        <v>5.66</v>
      </c>
      <c r="M11" s="59" t="s">
        <v>99</v>
      </c>
    </row>
    <row r="12" spans="1:18" ht="22.5" x14ac:dyDescent="0.25">
      <c r="A12" s="17" t="s">
        <v>59</v>
      </c>
      <c r="B12" s="18" t="s">
        <v>75</v>
      </c>
      <c r="C12" s="102" t="s">
        <v>91</v>
      </c>
      <c r="D12" s="98">
        <v>0</v>
      </c>
      <c r="E12" s="10">
        <v>510000</v>
      </c>
      <c r="F12" s="10">
        <v>30000</v>
      </c>
      <c r="G12" s="10">
        <v>30000</v>
      </c>
      <c r="H12" s="56">
        <v>27</v>
      </c>
      <c r="I12" s="56">
        <v>15</v>
      </c>
      <c r="J12" s="56">
        <v>8</v>
      </c>
      <c r="K12" s="57">
        <v>11.42</v>
      </c>
      <c r="L12" s="57">
        <v>10.42</v>
      </c>
      <c r="M12" s="59" t="s">
        <v>99</v>
      </c>
      <c r="O12" s="128" t="s">
        <v>44</v>
      </c>
      <c r="P12" s="128"/>
    </row>
    <row r="13" spans="1:18" ht="45" x14ac:dyDescent="0.25">
      <c r="A13" s="17" t="s">
        <v>60</v>
      </c>
      <c r="B13" s="18" t="s">
        <v>76</v>
      </c>
      <c r="C13" s="102" t="s">
        <v>92</v>
      </c>
      <c r="D13" s="98">
        <v>0</v>
      </c>
      <c r="E13" s="10">
        <v>581000</v>
      </c>
      <c r="F13" s="10">
        <v>130000.61</v>
      </c>
      <c r="G13" s="10">
        <v>100000</v>
      </c>
      <c r="H13" s="56">
        <v>50</v>
      </c>
      <c r="I13" s="56">
        <v>48</v>
      </c>
      <c r="J13" s="56">
        <v>33</v>
      </c>
      <c r="K13" s="57">
        <v>35.42</v>
      </c>
      <c r="L13" s="57">
        <v>1.83</v>
      </c>
      <c r="M13" s="59" t="s">
        <v>99</v>
      </c>
      <c r="O13" s="128"/>
      <c r="P13" s="128"/>
    </row>
    <row r="14" spans="1:18" ht="56.25" x14ac:dyDescent="0.25">
      <c r="A14" s="17" t="s">
        <v>61</v>
      </c>
      <c r="B14" s="18" t="s">
        <v>77</v>
      </c>
      <c r="C14" s="102" t="s">
        <v>93</v>
      </c>
      <c r="D14" s="98">
        <v>0</v>
      </c>
      <c r="E14" s="10">
        <v>465000</v>
      </c>
      <c r="F14" s="10">
        <v>50704.03</v>
      </c>
      <c r="G14" s="10">
        <v>40000</v>
      </c>
      <c r="H14" s="56">
        <v>30</v>
      </c>
      <c r="I14" s="56">
        <v>22</v>
      </c>
      <c r="J14" s="56">
        <v>12</v>
      </c>
      <c r="K14" s="57">
        <v>18.25</v>
      </c>
      <c r="L14" s="57">
        <v>8</v>
      </c>
      <c r="M14" s="59" t="s">
        <v>99</v>
      </c>
      <c r="O14" s="111"/>
      <c r="P14" s="111"/>
    </row>
    <row r="15" spans="1:18" ht="33.75" x14ac:dyDescent="0.25">
      <c r="A15" s="17" t="s">
        <v>62</v>
      </c>
      <c r="B15" s="18" t="s">
        <v>78</v>
      </c>
      <c r="C15" s="102" t="s">
        <v>94</v>
      </c>
      <c r="D15" s="98">
        <v>0</v>
      </c>
      <c r="E15" s="10">
        <v>668008.44999999995</v>
      </c>
      <c r="F15" s="10">
        <v>93380.02</v>
      </c>
      <c r="G15" s="10">
        <v>80000</v>
      </c>
      <c r="H15" s="56">
        <v>31</v>
      </c>
      <c r="I15" s="56">
        <v>23</v>
      </c>
      <c r="J15" s="56">
        <v>15</v>
      </c>
      <c r="K15" s="57">
        <v>17.79</v>
      </c>
      <c r="L15" s="57">
        <v>8</v>
      </c>
      <c r="M15" s="59" t="s">
        <v>99</v>
      </c>
      <c r="O15" s="111"/>
      <c r="P15" s="111"/>
    </row>
    <row r="16" spans="1:18" ht="33.75" x14ac:dyDescent="0.25">
      <c r="A16" s="17" t="s">
        <v>63</v>
      </c>
      <c r="B16" s="18" t="s">
        <v>79</v>
      </c>
      <c r="C16" s="102" t="s">
        <v>95</v>
      </c>
      <c r="D16" s="98">
        <v>0</v>
      </c>
      <c r="E16" s="10">
        <v>488000</v>
      </c>
      <c r="F16" s="10">
        <v>126733.98</v>
      </c>
      <c r="G16" s="10">
        <v>96000</v>
      </c>
      <c r="H16" s="56">
        <v>21</v>
      </c>
      <c r="I16" s="56">
        <v>16</v>
      </c>
      <c r="J16" s="56">
        <v>20</v>
      </c>
      <c r="K16" s="57">
        <v>9</v>
      </c>
      <c r="L16" s="57">
        <v>5</v>
      </c>
      <c r="M16" s="59" t="s">
        <v>99</v>
      </c>
      <c r="O16" s="111"/>
      <c r="P16" s="111"/>
    </row>
    <row r="17" spans="1:16" ht="33.75" x14ac:dyDescent="0.25">
      <c r="A17" s="17" t="s">
        <v>64</v>
      </c>
      <c r="B17" s="18" t="s">
        <v>80</v>
      </c>
      <c r="C17" s="102" t="s">
        <v>96</v>
      </c>
      <c r="D17" s="98">
        <v>0</v>
      </c>
      <c r="E17" s="10">
        <v>1500000</v>
      </c>
      <c r="F17" s="10">
        <v>540000.26</v>
      </c>
      <c r="G17" s="10">
        <v>410000</v>
      </c>
      <c r="H17" s="56">
        <v>50</v>
      </c>
      <c r="I17" s="56">
        <v>34</v>
      </c>
      <c r="J17" s="56">
        <v>49</v>
      </c>
      <c r="K17" s="57">
        <v>31.58</v>
      </c>
      <c r="L17" s="57">
        <v>16</v>
      </c>
      <c r="M17" s="59" t="s">
        <v>99</v>
      </c>
      <c r="O17" s="111"/>
      <c r="P17" s="111"/>
    </row>
    <row r="18" spans="1:16" ht="33.75" x14ac:dyDescent="0.25">
      <c r="A18" s="17" t="s">
        <v>65</v>
      </c>
      <c r="B18" s="18" t="s">
        <v>81</v>
      </c>
      <c r="C18" s="102" t="s">
        <v>97</v>
      </c>
      <c r="D18" s="98">
        <v>0</v>
      </c>
      <c r="E18" s="10">
        <v>1500000</v>
      </c>
      <c r="F18" s="10">
        <v>340000</v>
      </c>
      <c r="G18" s="10">
        <v>258000</v>
      </c>
      <c r="H18" s="56">
        <v>50</v>
      </c>
      <c r="I18" s="56">
        <v>37</v>
      </c>
      <c r="J18" s="56">
        <v>39</v>
      </c>
      <c r="K18" s="57">
        <v>30.92</v>
      </c>
      <c r="L18" s="57">
        <v>13</v>
      </c>
      <c r="M18" s="59" t="s">
        <v>99</v>
      </c>
      <c r="O18" s="111"/>
      <c r="P18" s="111"/>
    </row>
    <row r="19" spans="1:16" ht="22.5" x14ac:dyDescent="0.25">
      <c r="A19" s="17" t="s">
        <v>66</v>
      </c>
      <c r="B19" s="18" t="s">
        <v>82</v>
      </c>
      <c r="C19" s="102" t="s">
        <v>97</v>
      </c>
      <c r="D19" s="98">
        <v>80000</v>
      </c>
      <c r="E19" s="10">
        <v>80000</v>
      </c>
      <c r="F19" s="10">
        <v>24000</v>
      </c>
      <c r="G19" s="10">
        <v>24000</v>
      </c>
      <c r="H19" s="56">
        <v>5</v>
      </c>
      <c r="I19" s="56">
        <v>4</v>
      </c>
      <c r="J19" s="56">
        <v>4</v>
      </c>
      <c r="K19" s="57">
        <v>4</v>
      </c>
      <c r="L19" s="57">
        <v>1</v>
      </c>
      <c r="M19" s="59" t="s">
        <v>99</v>
      </c>
      <c r="O19" s="111"/>
      <c r="P19" s="111"/>
    </row>
    <row r="20" spans="1:16" ht="23.25" thickBot="1" x14ac:dyDescent="0.3">
      <c r="A20" s="17" t="s">
        <v>67</v>
      </c>
      <c r="B20" s="18" t="s">
        <v>83</v>
      </c>
      <c r="C20" s="102" t="s">
        <v>98</v>
      </c>
      <c r="D20" s="98">
        <v>0</v>
      </c>
      <c r="E20" s="10">
        <v>503186.35</v>
      </c>
      <c r="F20" s="10">
        <v>50000</v>
      </c>
      <c r="G20" s="10">
        <v>50000</v>
      </c>
      <c r="H20" s="56">
        <v>14</v>
      </c>
      <c r="I20" s="56">
        <v>10</v>
      </c>
      <c r="J20" s="56">
        <v>5</v>
      </c>
      <c r="K20" s="57">
        <v>7.33</v>
      </c>
      <c r="L20" s="57">
        <v>4</v>
      </c>
      <c r="M20" s="55" t="s">
        <v>99</v>
      </c>
      <c r="O20" s="111"/>
      <c r="P20" s="111"/>
    </row>
    <row r="21" spans="1:16" ht="15.75" thickBot="1" x14ac:dyDescent="0.3">
      <c r="A21" s="12" t="s">
        <v>11</v>
      </c>
      <c r="B21" s="13"/>
      <c r="C21" s="13"/>
      <c r="D21" s="14">
        <f t="shared" ref="D21:L21" si="0">SUM(D5:D20)</f>
        <v>80000</v>
      </c>
      <c r="E21" s="14">
        <f t="shared" si="0"/>
        <v>10083231.17</v>
      </c>
      <c r="F21" s="15">
        <f t="shared" si="0"/>
        <v>2076385.86</v>
      </c>
      <c r="G21" s="15">
        <f t="shared" si="0"/>
        <v>1715300</v>
      </c>
      <c r="H21" s="13">
        <f t="shared" si="0"/>
        <v>489</v>
      </c>
      <c r="I21" s="13">
        <f t="shared" si="0"/>
        <v>381</v>
      </c>
      <c r="J21" s="13">
        <f t="shared" si="0"/>
        <v>320</v>
      </c>
      <c r="K21" s="13">
        <f t="shared" si="0"/>
        <v>278.7</v>
      </c>
      <c r="L21" s="13">
        <f t="shared" si="0"/>
        <v>105.91</v>
      </c>
      <c r="M21" s="16"/>
    </row>
    <row r="23" spans="1:16" x14ac:dyDescent="0.25">
      <c r="H23" s="2" t="s">
        <v>23</v>
      </c>
    </row>
    <row r="24" spans="1:16" x14ac:dyDescent="0.25">
      <c r="B24" s="8"/>
    </row>
    <row r="27" spans="1:16" x14ac:dyDescent="0.25">
      <c r="B27" s="3"/>
    </row>
  </sheetData>
  <mergeCells count="4">
    <mergeCell ref="O7:P8"/>
    <mergeCell ref="O12:P13"/>
    <mergeCell ref="A2:B2"/>
    <mergeCell ref="D1:F1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7"/>
  <sheetViews>
    <sheetView zoomScale="110" zoomScaleNormal="110" workbookViewId="0">
      <selection activeCell="B47" sqref="B47:P47"/>
    </sheetView>
  </sheetViews>
  <sheetFormatPr defaultColWidth="9.140625" defaultRowHeight="15" x14ac:dyDescent="0.25"/>
  <cols>
    <col min="1" max="1" width="19.42578125" style="2" customWidth="1"/>
    <col min="2" max="2" width="7" style="2" customWidth="1"/>
    <col min="3" max="3" width="6.85546875" style="2" customWidth="1"/>
    <col min="4" max="4" width="8.5703125" style="2" customWidth="1"/>
    <col min="5" max="5" width="7.28515625" style="2" customWidth="1"/>
    <col min="6" max="6" width="11.42578125" style="2" customWidth="1"/>
    <col min="7" max="7" width="12.140625" style="2" customWidth="1"/>
    <col min="8" max="8" width="18.7109375" style="2" customWidth="1"/>
    <col min="9" max="9" width="18.5703125" style="2" customWidth="1"/>
    <col min="10" max="10" width="13.28515625" style="2" customWidth="1"/>
    <col min="11" max="11" width="15.7109375" style="2" customWidth="1"/>
    <col min="12" max="12" width="17" style="2" customWidth="1"/>
    <col min="13" max="13" width="8.28515625" style="2" customWidth="1"/>
    <col min="14" max="14" width="11.140625" style="2" customWidth="1"/>
    <col min="15" max="15" width="11.85546875" style="2" customWidth="1"/>
    <col min="16" max="16" width="12.7109375" style="2" customWidth="1"/>
    <col min="17" max="17" width="73.7109375" style="2" customWidth="1"/>
    <col min="18" max="16384" width="9.140625" style="2"/>
  </cols>
  <sheetData>
    <row r="1" spans="1:17" x14ac:dyDescent="0.25">
      <c r="A1" s="7"/>
    </row>
    <row r="2" spans="1:17" ht="18.75" x14ac:dyDescent="0.25">
      <c r="A2" s="129" t="s">
        <v>49</v>
      </c>
      <c r="B2" s="129"/>
      <c r="C2" s="129"/>
      <c r="D2" s="129"/>
      <c r="E2" s="129"/>
      <c r="F2" s="129"/>
      <c r="G2" s="129"/>
      <c r="H2" s="129"/>
    </row>
    <row r="3" spans="1:17" ht="15.75" thickBot="1" x14ac:dyDescent="0.3"/>
    <row r="4" spans="1:17" ht="15.75" thickBot="1" x14ac:dyDescent="0.3">
      <c r="A4" s="143" t="s">
        <v>10</v>
      </c>
      <c r="B4" s="140" t="s">
        <v>9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1"/>
    </row>
    <row r="5" spans="1:17" ht="15.75" thickBot="1" x14ac:dyDescent="0.3">
      <c r="A5" s="144"/>
      <c r="B5" s="142" t="s">
        <v>8</v>
      </c>
      <c r="C5" s="140"/>
      <c r="D5" s="140"/>
      <c r="E5" s="140"/>
      <c r="F5" s="140"/>
      <c r="G5" s="140"/>
      <c r="H5" s="140"/>
      <c r="I5" s="141"/>
      <c r="J5" s="146" t="s">
        <v>30</v>
      </c>
      <c r="K5" s="146"/>
      <c r="L5" s="146"/>
      <c r="M5" s="147"/>
      <c r="N5" s="142" t="s">
        <v>7</v>
      </c>
      <c r="O5" s="141"/>
      <c r="P5" s="11"/>
    </row>
    <row r="6" spans="1:17" ht="45.75" thickBot="1" x14ac:dyDescent="0.3">
      <c r="A6" s="145"/>
      <c r="B6" s="19" t="s">
        <v>14</v>
      </c>
      <c r="C6" s="89" t="s">
        <v>15</v>
      </c>
      <c r="D6" s="21" t="s">
        <v>39</v>
      </c>
      <c r="E6" s="20" t="s">
        <v>47</v>
      </c>
      <c r="F6" s="21" t="s">
        <v>32</v>
      </c>
      <c r="G6" s="21" t="s">
        <v>40</v>
      </c>
      <c r="H6" s="21" t="s">
        <v>31</v>
      </c>
      <c r="I6" s="106" t="s">
        <v>28</v>
      </c>
      <c r="J6" s="103" t="s">
        <v>19</v>
      </c>
      <c r="K6" s="21" t="s">
        <v>38</v>
      </c>
      <c r="L6" s="21" t="s">
        <v>20</v>
      </c>
      <c r="M6" s="22" t="s">
        <v>21</v>
      </c>
      <c r="N6" s="21" t="s">
        <v>17</v>
      </c>
      <c r="O6" s="21" t="s">
        <v>18</v>
      </c>
      <c r="P6" s="95" t="s">
        <v>29</v>
      </c>
      <c r="Q6" s="108" t="s">
        <v>41</v>
      </c>
    </row>
    <row r="7" spans="1:17" x14ac:dyDescent="0.25">
      <c r="A7" s="99" t="s">
        <v>52</v>
      </c>
      <c r="B7" s="75">
        <v>3</v>
      </c>
      <c r="C7" s="90"/>
      <c r="D7" s="76"/>
      <c r="E7" s="76"/>
      <c r="F7" s="76"/>
      <c r="G7" s="76"/>
      <c r="H7" s="76"/>
      <c r="I7" s="77"/>
      <c r="J7" s="90"/>
      <c r="K7" s="76"/>
      <c r="L7" s="76"/>
      <c r="M7" s="77"/>
      <c r="N7" s="76"/>
      <c r="O7" s="76">
        <v>3</v>
      </c>
      <c r="P7" s="78"/>
      <c r="Q7" s="35"/>
    </row>
    <row r="8" spans="1:17" x14ac:dyDescent="0.25">
      <c r="A8" s="17" t="s">
        <v>53</v>
      </c>
      <c r="B8" s="93">
        <v>6</v>
      </c>
      <c r="C8" s="92"/>
      <c r="D8" s="92"/>
      <c r="E8" s="92"/>
      <c r="F8" s="92"/>
      <c r="G8" s="92"/>
      <c r="H8" s="92"/>
      <c r="I8" s="107"/>
      <c r="J8" s="104"/>
      <c r="K8" s="92"/>
      <c r="L8" s="80"/>
      <c r="M8" s="81"/>
      <c r="N8" s="92"/>
      <c r="O8" s="94">
        <v>4</v>
      </c>
      <c r="P8" s="64"/>
      <c r="Q8" s="36"/>
    </row>
    <row r="9" spans="1:17" x14ac:dyDescent="0.25">
      <c r="A9" s="17" t="s">
        <v>54</v>
      </c>
      <c r="B9" s="79">
        <v>1.5</v>
      </c>
      <c r="C9" s="80"/>
      <c r="D9" s="80"/>
      <c r="E9" s="80">
        <v>4</v>
      </c>
      <c r="F9" s="80"/>
      <c r="G9" s="80"/>
      <c r="H9" s="80"/>
      <c r="I9" s="81"/>
      <c r="J9" s="91">
        <v>7</v>
      </c>
      <c r="K9" s="80"/>
      <c r="L9" s="80"/>
      <c r="M9" s="81"/>
      <c r="N9" s="80"/>
      <c r="O9" s="80">
        <v>7</v>
      </c>
      <c r="P9" s="64"/>
      <c r="Q9" s="36"/>
    </row>
    <row r="10" spans="1:17" x14ac:dyDescent="0.25">
      <c r="A10" s="17" t="s">
        <v>55</v>
      </c>
      <c r="B10" s="79"/>
      <c r="C10" s="80"/>
      <c r="D10" s="80"/>
      <c r="E10" s="80"/>
      <c r="F10" s="80"/>
      <c r="G10" s="80"/>
      <c r="H10" s="80"/>
      <c r="I10" s="81"/>
      <c r="J10" s="91">
        <v>2</v>
      </c>
      <c r="K10" s="80"/>
      <c r="L10" s="80"/>
      <c r="M10" s="81"/>
      <c r="N10" s="80">
        <v>0.34</v>
      </c>
      <c r="O10" s="80"/>
      <c r="P10" s="64"/>
      <c r="Q10" s="36"/>
    </row>
    <row r="11" spans="1:17" x14ac:dyDescent="0.25">
      <c r="A11" s="17" t="s">
        <v>56</v>
      </c>
      <c r="B11" s="79"/>
      <c r="C11" s="80"/>
      <c r="D11" s="80"/>
      <c r="E11" s="80"/>
      <c r="F11" s="80"/>
      <c r="G11" s="80"/>
      <c r="H11" s="80"/>
      <c r="I11" s="81"/>
      <c r="J11" s="91"/>
      <c r="K11" s="80"/>
      <c r="L11" s="80"/>
      <c r="M11" s="81"/>
      <c r="N11" s="80"/>
      <c r="O11" s="80">
        <v>8</v>
      </c>
      <c r="P11" s="64"/>
      <c r="Q11" s="36"/>
    </row>
    <row r="12" spans="1:17" x14ac:dyDescent="0.25">
      <c r="A12" s="17" t="s">
        <v>57</v>
      </c>
      <c r="B12" s="79">
        <v>1</v>
      </c>
      <c r="C12" s="80"/>
      <c r="D12" s="80"/>
      <c r="E12" s="80">
        <v>2</v>
      </c>
      <c r="F12" s="80"/>
      <c r="G12" s="80"/>
      <c r="H12" s="80"/>
      <c r="I12" s="81"/>
      <c r="J12" s="91"/>
      <c r="K12" s="80"/>
      <c r="L12" s="80"/>
      <c r="M12" s="81"/>
      <c r="N12" s="80"/>
      <c r="O12" s="80">
        <v>7.5</v>
      </c>
      <c r="P12" s="64"/>
      <c r="Q12" s="36"/>
    </row>
    <row r="13" spans="1:17" x14ac:dyDescent="0.25">
      <c r="A13" s="17" t="s">
        <v>58</v>
      </c>
      <c r="B13" s="79"/>
      <c r="C13" s="80"/>
      <c r="D13" s="80"/>
      <c r="E13" s="80"/>
      <c r="F13" s="80"/>
      <c r="G13" s="80"/>
      <c r="H13" s="80"/>
      <c r="I13" s="81"/>
      <c r="J13" s="91">
        <v>2</v>
      </c>
      <c r="K13" s="80"/>
      <c r="L13" s="80"/>
      <c r="M13" s="81"/>
      <c r="N13" s="80"/>
      <c r="O13" s="80">
        <v>6</v>
      </c>
      <c r="P13" s="64"/>
      <c r="Q13" s="36"/>
    </row>
    <row r="14" spans="1:17" x14ac:dyDescent="0.25">
      <c r="A14" s="17" t="s">
        <v>59</v>
      </c>
      <c r="B14" s="79">
        <v>3</v>
      </c>
      <c r="C14" s="80"/>
      <c r="D14" s="80"/>
      <c r="E14" s="80"/>
      <c r="F14" s="80"/>
      <c r="G14" s="80"/>
      <c r="H14" s="80"/>
      <c r="I14" s="81"/>
      <c r="J14" s="91">
        <v>2.5</v>
      </c>
      <c r="K14" s="80"/>
      <c r="L14" s="80"/>
      <c r="M14" s="81"/>
      <c r="N14" s="80"/>
      <c r="O14" s="80">
        <v>1</v>
      </c>
      <c r="P14" s="64"/>
      <c r="Q14" s="36"/>
    </row>
    <row r="15" spans="1:17" x14ac:dyDescent="0.25">
      <c r="A15" s="17" t="s">
        <v>60</v>
      </c>
      <c r="B15" s="79"/>
      <c r="C15" s="80"/>
      <c r="D15" s="80"/>
      <c r="E15" s="80"/>
      <c r="F15" s="80"/>
      <c r="G15" s="80"/>
      <c r="H15" s="80"/>
      <c r="I15" s="81"/>
      <c r="J15" s="91"/>
      <c r="K15" s="80"/>
      <c r="L15" s="80"/>
      <c r="M15" s="81"/>
      <c r="N15" s="80">
        <v>0.33</v>
      </c>
      <c r="O15" s="80">
        <v>5.5</v>
      </c>
      <c r="P15" s="64"/>
      <c r="Q15" s="36"/>
    </row>
    <row r="16" spans="1:17" x14ac:dyDescent="0.25">
      <c r="A16" s="17" t="s">
        <v>61</v>
      </c>
      <c r="B16" s="79">
        <v>1</v>
      </c>
      <c r="C16" s="80"/>
      <c r="D16" s="80"/>
      <c r="E16" s="80">
        <v>0.5</v>
      </c>
      <c r="F16" s="80"/>
      <c r="G16" s="80"/>
      <c r="H16" s="80"/>
      <c r="I16" s="81"/>
      <c r="J16" s="91">
        <v>0.5</v>
      </c>
      <c r="K16" s="80"/>
      <c r="L16" s="80"/>
      <c r="M16" s="81"/>
      <c r="N16" s="80">
        <v>0.5</v>
      </c>
      <c r="O16" s="80">
        <v>1.5</v>
      </c>
      <c r="P16" s="64"/>
      <c r="Q16" s="36"/>
    </row>
    <row r="17" spans="1:17" x14ac:dyDescent="0.25">
      <c r="A17" s="17" t="s">
        <v>62</v>
      </c>
      <c r="B17" s="79">
        <v>0.5</v>
      </c>
      <c r="C17" s="80"/>
      <c r="D17" s="80"/>
      <c r="E17" s="82"/>
      <c r="F17" s="83"/>
      <c r="G17" s="83"/>
      <c r="H17" s="83"/>
      <c r="I17" s="84"/>
      <c r="J17" s="91"/>
      <c r="K17" s="92"/>
      <c r="L17" s="83"/>
      <c r="M17" s="84"/>
      <c r="N17" s="83">
        <v>1</v>
      </c>
      <c r="O17" s="83">
        <v>11</v>
      </c>
      <c r="P17" s="64"/>
      <c r="Q17" s="61"/>
    </row>
    <row r="18" spans="1:17" x14ac:dyDescent="0.25">
      <c r="A18" s="17" t="s">
        <v>63</v>
      </c>
      <c r="B18" s="79">
        <v>1</v>
      </c>
      <c r="C18" s="80"/>
      <c r="D18" s="80"/>
      <c r="E18" s="80"/>
      <c r="F18" s="80"/>
      <c r="G18" s="80"/>
      <c r="H18" s="80"/>
      <c r="I18" s="81"/>
      <c r="J18" s="91"/>
      <c r="K18" s="80"/>
      <c r="L18" s="80"/>
      <c r="M18" s="81"/>
      <c r="N18" s="80"/>
      <c r="O18" s="80"/>
      <c r="P18" s="64"/>
      <c r="Q18" s="36"/>
    </row>
    <row r="19" spans="1:17" s="63" customFormat="1" x14ac:dyDescent="0.25">
      <c r="A19" s="17" t="s">
        <v>64</v>
      </c>
      <c r="B19" s="85">
        <v>2.5</v>
      </c>
      <c r="C19" s="86"/>
      <c r="D19" s="86"/>
      <c r="E19" s="86"/>
      <c r="F19" s="86"/>
      <c r="G19" s="86"/>
      <c r="H19" s="86"/>
      <c r="I19" s="87"/>
      <c r="J19" s="105">
        <v>14</v>
      </c>
      <c r="K19" s="86"/>
      <c r="L19" s="86"/>
      <c r="M19" s="87"/>
      <c r="N19" s="86">
        <v>4</v>
      </c>
      <c r="O19" s="86">
        <v>2</v>
      </c>
      <c r="P19" s="88"/>
      <c r="Q19" s="62"/>
    </row>
    <row r="20" spans="1:17" x14ac:dyDescent="0.25">
      <c r="A20" s="17" t="s">
        <v>65</v>
      </c>
      <c r="B20" s="79">
        <v>3.5</v>
      </c>
      <c r="C20" s="80"/>
      <c r="D20" s="80"/>
      <c r="E20" s="80">
        <v>1.5</v>
      </c>
      <c r="F20" s="80"/>
      <c r="G20" s="80"/>
      <c r="H20" s="80"/>
      <c r="I20" s="81"/>
      <c r="J20" s="91">
        <v>6</v>
      </c>
      <c r="K20" s="80"/>
      <c r="L20" s="80"/>
      <c r="M20" s="81"/>
      <c r="N20" s="80">
        <v>1.83</v>
      </c>
      <c r="O20" s="80">
        <v>2.5</v>
      </c>
      <c r="P20" s="64"/>
      <c r="Q20" s="36"/>
    </row>
    <row r="21" spans="1:17" x14ac:dyDescent="0.25">
      <c r="A21" s="17" t="s">
        <v>66</v>
      </c>
      <c r="B21" s="79"/>
      <c r="C21" s="80"/>
      <c r="D21" s="80"/>
      <c r="E21" s="80"/>
      <c r="F21" s="80"/>
      <c r="G21" s="80"/>
      <c r="H21" s="92"/>
      <c r="I21" s="81"/>
      <c r="J21" s="91"/>
      <c r="K21" s="80"/>
      <c r="L21" s="80"/>
      <c r="M21" s="81">
        <v>1</v>
      </c>
      <c r="N21" s="80"/>
      <c r="O21" s="80"/>
      <c r="P21" s="64"/>
      <c r="Q21" s="36"/>
    </row>
    <row r="22" spans="1:17" ht="15.75" thickBot="1" x14ac:dyDescent="0.3">
      <c r="A22" s="17" t="s">
        <v>67</v>
      </c>
      <c r="B22" s="112">
        <v>3.5</v>
      </c>
      <c r="C22" s="113"/>
      <c r="D22" s="113"/>
      <c r="E22" s="113"/>
      <c r="F22" s="113"/>
      <c r="G22" s="113">
        <v>2</v>
      </c>
      <c r="H22" s="114"/>
      <c r="I22" s="115">
        <v>1</v>
      </c>
      <c r="J22" s="113">
        <v>7</v>
      </c>
      <c r="K22" s="113"/>
      <c r="L22" s="113"/>
      <c r="M22" s="81"/>
      <c r="N22" s="113"/>
      <c r="O22" s="113"/>
      <c r="P22" s="127"/>
      <c r="Q22" s="116"/>
    </row>
    <row r="23" spans="1:17" ht="15.75" thickBot="1" x14ac:dyDescent="0.3">
      <c r="A23" s="23" t="s">
        <v>11</v>
      </c>
      <c r="B23" s="24">
        <f>SUM(B7:B22)</f>
        <v>26.5</v>
      </c>
      <c r="C23" s="125">
        <f t="shared" ref="C23:P23" si="0">SUM(C7:C22)</f>
        <v>0</v>
      </c>
      <c r="D23" s="125">
        <f t="shared" si="0"/>
        <v>0</v>
      </c>
      <c r="E23" s="125">
        <f t="shared" si="0"/>
        <v>8</v>
      </c>
      <c r="F23" s="125">
        <f t="shared" si="0"/>
        <v>0</v>
      </c>
      <c r="G23" s="125">
        <f t="shared" si="0"/>
        <v>2</v>
      </c>
      <c r="H23" s="125">
        <f t="shared" si="0"/>
        <v>0</v>
      </c>
      <c r="I23" s="126">
        <f t="shared" si="0"/>
        <v>1</v>
      </c>
      <c r="J23" s="24">
        <f t="shared" si="0"/>
        <v>41</v>
      </c>
      <c r="K23" s="125">
        <f t="shared" si="0"/>
        <v>0</v>
      </c>
      <c r="L23" s="125">
        <f t="shared" si="0"/>
        <v>0</v>
      </c>
      <c r="M23" s="125">
        <f t="shared" si="0"/>
        <v>1</v>
      </c>
      <c r="N23" s="125">
        <f t="shared" si="0"/>
        <v>8</v>
      </c>
      <c r="O23" s="125">
        <f t="shared" si="0"/>
        <v>59</v>
      </c>
      <c r="P23" s="126">
        <f t="shared" si="0"/>
        <v>0</v>
      </c>
      <c r="Q23" s="3"/>
    </row>
    <row r="25" spans="1:17" s="9" customFormat="1" ht="36.75" customHeight="1" x14ac:dyDescent="0.25"/>
    <row r="26" spans="1:17" ht="15.75" x14ac:dyDescent="0.25">
      <c r="A26" s="131" t="s">
        <v>35</v>
      </c>
      <c r="B26" s="131"/>
      <c r="C26" s="131"/>
      <c r="D26" s="131"/>
      <c r="E26" s="131"/>
      <c r="F26" s="131"/>
    </row>
    <row r="27" spans="1:17" ht="15.75" thickBot="1" x14ac:dyDescent="0.3">
      <c r="A27" s="130" t="s">
        <v>50</v>
      </c>
      <c r="B27" s="130"/>
      <c r="C27" s="130"/>
      <c r="D27" s="130"/>
      <c r="E27" s="130"/>
      <c r="F27" s="130"/>
    </row>
    <row r="28" spans="1:17" ht="15.75" thickBot="1" x14ac:dyDescent="0.3">
      <c r="A28" s="132" t="s">
        <v>0</v>
      </c>
      <c r="B28" s="135" t="s">
        <v>9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7"/>
    </row>
    <row r="29" spans="1:17" ht="15.75" thickBot="1" x14ac:dyDescent="0.3">
      <c r="A29" s="133"/>
      <c r="B29" s="135" t="s">
        <v>8</v>
      </c>
      <c r="C29" s="136"/>
      <c r="D29" s="136"/>
      <c r="E29" s="136"/>
      <c r="F29" s="136"/>
      <c r="G29" s="136"/>
      <c r="H29" s="136"/>
      <c r="I29" s="137"/>
      <c r="J29" s="138" t="s">
        <v>30</v>
      </c>
      <c r="K29" s="138"/>
      <c r="L29" s="138"/>
      <c r="M29" s="139"/>
      <c r="N29" s="135" t="s">
        <v>7</v>
      </c>
      <c r="O29" s="137"/>
      <c r="P29" s="26"/>
    </row>
    <row r="30" spans="1:17" ht="48.75" thickBot="1" x14ac:dyDescent="0.3">
      <c r="A30" s="134"/>
      <c r="B30" s="27" t="s">
        <v>14</v>
      </c>
      <c r="C30" s="28" t="s">
        <v>15</v>
      </c>
      <c r="D30" s="28" t="s">
        <v>39</v>
      </c>
      <c r="E30" s="28" t="s">
        <v>47</v>
      </c>
      <c r="F30" s="29" t="s">
        <v>32</v>
      </c>
      <c r="G30" s="29" t="s">
        <v>16</v>
      </c>
      <c r="H30" s="29" t="s">
        <v>33</v>
      </c>
      <c r="I30" s="30" t="s">
        <v>28</v>
      </c>
      <c r="J30" s="31" t="s">
        <v>19</v>
      </c>
      <c r="K30" s="29" t="s">
        <v>34</v>
      </c>
      <c r="L30" s="29" t="s">
        <v>20</v>
      </c>
      <c r="M30" s="32" t="s">
        <v>21</v>
      </c>
      <c r="N30" s="29" t="s">
        <v>17</v>
      </c>
      <c r="O30" s="29" t="s">
        <v>18</v>
      </c>
      <c r="P30" s="30" t="s">
        <v>29</v>
      </c>
    </row>
    <row r="31" spans="1:17" x14ac:dyDescent="0.25">
      <c r="A31" s="99" t="s">
        <v>52</v>
      </c>
      <c r="B31" s="65"/>
      <c r="C31" s="66"/>
      <c r="D31" s="66"/>
      <c r="E31" s="67"/>
      <c r="F31" s="66"/>
      <c r="G31" s="66"/>
      <c r="H31" s="66"/>
      <c r="I31" s="68"/>
      <c r="J31" s="69"/>
      <c r="K31" s="66"/>
      <c r="L31" s="66"/>
      <c r="M31" s="68"/>
      <c r="N31" s="66"/>
      <c r="O31" s="66"/>
      <c r="P31" s="68"/>
    </row>
    <row r="32" spans="1:17" x14ac:dyDescent="0.25">
      <c r="A32" s="17" t="s">
        <v>53</v>
      </c>
      <c r="B32" s="70">
        <v>1</v>
      </c>
      <c r="C32" s="58"/>
      <c r="D32" s="58"/>
      <c r="E32" s="71"/>
      <c r="F32" s="58"/>
      <c r="G32" s="58"/>
      <c r="H32" s="58"/>
      <c r="I32" s="72"/>
      <c r="J32" s="73"/>
      <c r="K32" s="58"/>
      <c r="L32" s="58"/>
      <c r="M32" s="72"/>
      <c r="N32" s="74"/>
      <c r="O32" s="74"/>
      <c r="P32" s="72"/>
    </row>
    <row r="33" spans="1:16" x14ac:dyDescent="0.25">
      <c r="A33" s="17" t="s">
        <v>54</v>
      </c>
      <c r="B33" s="70"/>
      <c r="C33" s="58">
        <v>1</v>
      </c>
      <c r="D33" s="58"/>
      <c r="E33" s="71"/>
      <c r="F33" s="58"/>
      <c r="G33" s="58"/>
      <c r="H33" s="58">
        <v>1.5</v>
      </c>
      <c r="I33" s="72"/>
      <c r="J33" s="73"/>
      <c r="K33" s="58"/>
      <c r="L33" s="58"/>
      <c r="M33" s="72"/>
      <c r="N33" s="74"/>
      <c r="O33" s="74"/>
      <c r="P33" s="72"/>
    </row>
    <row r="34" spans="1:16" x14ac:dyDescent="0.25">
      <c r="A34" s="17" t="s">
        <v>55</v>
      </c>
      <c r="B34" s="70">
        <v>1</v>
      </c>
      <c r="C34" s="58"/>
      <c r="D34" s="58"/>
      <c r="E34" s="71"/>
      <c r="F34" s="58"/>
      <c r="G34" s="58"/>
      <c r="H34" s="58">
        <v>1.18</v>
      </c>
      <c r="I34" s="72"/>
      <c r="J34" s="73"/>
      <c r="K34" s="58"/>
      <c r="L34" s="58"/>
      <c r="M34" s="72"/>
      <c r="N34" s="74"/>
      <c r="O34" s="74"/>
      <c r="P34" s="72"/>
    </row>
    <row r="35" spans="1:16" x14ac:dyDescent="0.25">
      <c r="A35" s="17" t="s">
        <v>56</v>
      </c>
      <c r="B35" s="70"/>
      <c r="C35" s="58"/>
      <c r="D35" s="58"/>
      <c r="E35" s="71"/>
      <c r="F35" s="58"/>
      <c r="G35" s="58"/>
      <c r="H35" s="58"/>
      <c r="I35" s="72"/>
      <c r="J35" s="73"/>
      <c r="K35" s="58"/>
      <c r="L35" s="58"/>
      <c r="M35" s="72"/>
      <c r="N35" s="74"/>
      <c r="O35" s="74"/>
      <c r="P35" s="72"/>
    </row>
    <row r="36" spans="1:16" x14ac:dyDescent="0.25">
      <c r="A36" s="17" t="s">
        <v>57</v>
      </c>
      <c r="B36" s="70">
        <v>0.5</v>
      </c>
      <c r="C36" s="58"/>
      <c r="D36" s="58"/>
      <c r="E36" s="71"/>
      <c r="F36" s="58"/>
      <c r="G36" s="58"/>
      <c r="H36" s="58">
        <v>1.5</v>
      </c>
      <c r="I36" s="72"/>
      <c r="J36" s="73"/>
      <c r="K36" s="58"/>
      <c r="L36" s="58"/>
      <c r="M36" s="72"/>
      <c r="N36" s="74"/>
      <c r="O36" s="74"/>
      <c r="P36" s="72"/>
    </row>
    <row r="37" spans="1:16" x14ac:dyDescent="0.25">
      <c r="A37" s="17" t="s">
        <v>58</v>
      </c>
      <c r="B37" s="70"/>
      <c r="C37" s="58">
        <v>2</v>
      </c>
      <c r="D37" s="58"/>
      <c r="E37" s="71"/>
      <c r="F37" s="58"/>
      <c r="G37" s="58"/>
      <c r="H37" s="58">
        <v>3.5</v>
      </c>
      <c r="I37" s="72"/>
      <c r="J37" s="73"/>
      <c r="K37" s="58"/>
      <c r="L37" s="58"/>
      <c r="M37" s="72"/>
      <c r="N37" s="74"/>
      <c r="O37" s="74"/>
      <c r="P37" s="72"/>
    </row>
    <row r="38" spans="1:16" x14ac:dyDescent="0.25">
      <c r="A38" s="17" t="s">
        <v>59</v>
      </c>
      <c r="B38" s="70"/>
      <c r="C38" s="58"/>
      <c r="D38" s="58"/>
      <c r="E38" s="71"/>
      <c r="F38" s="58"/>
      <c r="G38" s="58"/>
      <c r="H38" s="58">
        <v>4.16</v>
      </c>
      <c r="I38" s="72"/>
      <c r="J38" s="73"/>
      <c r="K38" s="58"/>
      <c r="L38" s="58"/>
      <c r="M38" s="72"/>
      <c r="N38" s="74">
        <v>1</v>
      </c>
      <c r="O38" s="74"/>
      <c r="P38" s="72"/>
    </row>
    <row r="39" spans="1:16" x14ac:dyDescent="0.25">
      <c r="A39" s="17" t="s">
        <v>60</v>
      </c>
      <c r="B39" s="70">
        <v>0.5</v>
      </c>
      <c r="C39" s="58"/>
      <c r="D39" s="58"/>
      <c r="E39" s="71"/>
      <c r="F39" s="58"/>
      <c r="G39" s="58"/>
      <c r="H39" s="58">
        <v>2.5</v>
      </c>
      <c r="I39" s="72"/>
      <c r="J39" s="73"/>
      <c r="K39" s="58"/>
      <c r="L39" s="58"/>
      <c r="M39" s="72"/>
      <c r="N39" s="74"/>
      <c r="O39" s="74"/>
      <c r="P39" s="72"/>
    </row>
    <row r="40" spans="1:16" x14ac:dyDescent="0.25">
      <c r="A40" s="17" t="s">
        <v>61</v>
      </c>
      <c r="B40" s="70"/>
      <c r="C40" s="58"/>
      <c r="D40" s="58"/>
      <c r="E40" s="71"/>
      <c r="F40" s="58"/>
      <c r="G40" s="58"/>
      <c r="H40" s="58">
        <v>3.5</v>
      </c>
      <c r="I40" s="72"/>
      <c r="J40" s="73"/>
      <c r="K40" s="58"/>
      <c r="L40" s="58"/>
      <c r="M40" s="72"/>
      <c r="N40" s="74"/>
      <c r="O40" s="74"/>
      <c r="P40" s="72"/>
    </row>
    <row r="41" spans="1:16" x14ac:dyDescent="0.25">
      <c r="A41" s="17" t="s">
        <v>62</v>
      </c>
      <c r="B41" s="70"/>
      <c r="C41" s="58"/>
      <c r="D41" s="58"/>
      <c r="E41" s="58"/>
      <c r="F41" s="58"/>
      <c r="G41" s="58"/>
      <c r="H41" s="58">
        <v>1.5</v>
      </c>
      <c r="I41" s="72"/>
      <c r="J41" s="73"/>
      <c r="K41" s="58"/>
      <c r="L41" s="58"/>
      <c r="M41" s="72"/>
      <c r="N41" s="74"/>
      <c r="O41" s="74"/>
      <c r="P41" s="72"/>
    </row>
    <row r="42" spans="1:16" x14ac:dyDescent="0.25">
      <c r="A42" s="17" t="s">
        <v>63</v>
      </c>
      <c r="B42" s="70">
        <v>1.5</v>
      </c>
      <c r="C42" s="58">
        <v>2</v>
      </c>
      <c r="D42" s="58"/>
      <c r="E42" s="58"/>
      <c r="F42" s="58"/>
      <c r="G42" s="58"/>
      <c r="H42" s="58"/>
      <c r="I42" s="72"/>
      <c r="J42" s="73"/>
      <c r="K42" s="58"/>
      <c r="L42" s="58"/>
      <c r="M42" s="72"/>
      <c r="N42" s="74"/>
      <c r="O42" s="74">
        <v>2</v>
      </c>
      <c r="P42" s="72"/>
    </row>
    <row r="43" spans="1:16" x14ac:dyDescent="0.25">
      <c r="A43" s="17" t="s">
        <v>64</v>
      </c>
      <c r="B43" s="70">
        <v>1.5</v>
      </c>
      <c r="C43" s="58">
        <v>2</v>
      </c>
      <c r="D43" s="58"/>
      <c r="E43" s="58"/>
      <c r="F43" s="58"/>
      <c r="G43" s="58"/>
      <c r="H43" s="58">
        <v>18</v>
      </c>
      <c r="I43" s="72"/>
      <c r="J43" s="73"/>
      <c r="K43" s="58"/>
      <c r="L43" s="58"/>
      <c r="M43" s="72"/>
      <c r="N43" s="74"/>
      <c r="O43" s="74"/>
      <c r="P43" s="72"/>
    </row>
    <row r="44" spans="1:16" s="63" customFormat="1" x14ac:dyDescent="0.25">
      <c r="A44" s="17" t="s">
        <v>65</v>
      </c>
      <c r="B44" s="70">
        <v>2</v>
      </c>
      <c r="C44" s="58">
        <v>1</v>
      </c>
      <c r="D44" s="58"/>
      <c r="E44" s="58"/>
      <c r="F44" s="58"/>
      <c r="G44" s="58"/>
      <c r="H44" s="58">
        <v>9.66</v>
      </c>
      <c r="I44" s="72"/>
      <c r="J44" s="73"/>
      <c r="K44" s="58"/>
      <c r="L44" s="58"/>
      <c r="M44" s="72"/>
      <c r="N44" s="74"/>
      <c r="O44" s="74"/>
      <c r="P44" s="72"/>
    </row>
    <row r="45" spans="1:16" x14ac:dyDescent="0.25">
      <c r="A45" s="17" t="s">
        <v>66</v>
      </c>
      <c r="B45" s="70"/>
      <c r="C45" s="58"/>
      <c r="D45" s="58"/>
      <c r="E45" s="58"/>
      <c r="F45" s="58"/>
      <c r="G45" s="58"/>
      <c r="H45" s="58"/>
      <c r="I45" s="72"/>
      <c r="J45" s="73"/>
      <c r="K45" s="58"/>
      <c r="L45" s="58"/>
      <c r="M45" s="72"/>
      <c r="N45" s="74"/>
      <c r="O45" s="74"/>
      <c r="P45" s="72"/>
    </row>
    <row r="46" spans="1:16" ht="15.75" thickBot="1" x14ac:dyDescent="0.3">
      <c r="A46" s="17" t="s">
        <v>67</v>
      </c>
      <c r="B46" s="117"/>
      <c r="C46" s="118"/>
      <c r="D46" s="118"/>
      <c r="E46" s="119"/>
      <c r="F46" s="119"/>
      <c r="G46" s="119"/>
      <c r="H46" s="119">
        <v>1</v>
      </c>
      <c r="I46" s="120"/>
      <c r="J46" s="121"/>
      <c r="K46" s="119"/>
      <c r="L46" s="119"/>
      <c r="M46" s="72"/>
      <c r="N46" s="122"/>
      <c r="O46" s="123"/>
      <c r="P46" s="124"/>
    </row>
    <row r="47" spans="1:16" ht="15.75" thickBot="1" x14ac:dyDescent="0.3">
      <c r="A47" s="33" t="s">
        <v>11</v>
      </c>
      <c r="B47" s="47">
        <f t="shared" ref="B47:P47" si="1">SUM(B31:B45)</f>
        <v>8</v>
      </c>
      <c r="C47" s="47">
        <f t="shared" si="1"/>
        <v>8</v>
      </c>
      <c r="D47" s="47">
        <f t="shared" si="1"/>
        <v>0</v>
      </c>
      <c r="E47" s="48">
        <f t="shared" si="1"/>
        <v>0</v>
      </c>
      <c r="F47" s="48">
        <f t="shared" si="1"/>
        <v>0</v>
      </c>
      <c r="G47" s="48">
        <f t="shared" si="1"/>
        <v>0</v>
      </c>
      <c r="H47" s="48">
        <v>48</v>
      </c>
      <c r="I47" s="49">
        <f t="shared" si="1"/>
        <v>0</v>
      </c>
      <c r="J47" s="50">
        <f t="shared" si="1"/>
        <v>0</v>
      </c>
      <c r="K47" s="48">
        <f t="shared" si="1"/>
        <v>0</v>
      </c>
      <c r="L47" s="48">
        <f t="shared" si="1"/>
        <v>0</v>
      </c>
      <c r="M47" s="50">
        <f t="shared" si="1"/>
        <v>0</v>
      </c>
      <c r="N47" s="47">
        <f t="shared" si="1"/>
        <v>1</v>
      </c>
      <c r="O47" s="48">
        <f t="shared" si="1"/>
        <v>2</v>
      </c>
      <c r="P47" s="51">
        <f t="shared" si="1"/>
        <v>0</v>
      </c>
    </row>
  </sheetData>
  <mergeCells count="13">
    <mergeCell ref="A27:F27"/>
    <mergeCell ref="A26:F26"/>
    <mergeCell ref="A2:H2"/>
    <mergeCell ref="A28:A30"/>
    <mergeCell ref="B28:P28"/>
    <mergeCell ref="B29:I29"/>
    <mergeCell ref="J29:M29"/>
    <mergeCell ref="N29:O29"/>
    <mergeCell ref="B4:P4"/>
    <mergeCell ref="N5:O5"/>
    <mergeCell ref="A4:A6"/>
    <mergeCell ref="B5:I5"/>
    <mergeCell ref="J5:M5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workbookViewId="0">
      <selection activeCell="E2" sqref="E2:F2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6" t="s">
        <v>0</v>
      </c>
      <c r="B1" s="26" t="s">
        <v>1</v>
      </c>
      <c r="C1" s="34" t="s">
        <v>2</v>
      </c>
      <c r="D1" s="37" t="s">
        <v>3</v>
      </c>
      <c r="E1" s="149" t="s">
        <v>37</v>
      </c>
      <c r="F1" s="150"/>
    </row>
    <row r="2" spans="1:6" ht="409.5" customHeight="1" thickBot="1" x14ac:dyDescent="0.3">
      <c r="A2" s="38" t="s">
        <v>66</v>
      </c>
      <c r="B2" s="39" t="s">
        <v>82</v>
      </c>
      <c r="C2" s="39" t="s">
        <v>100</v>
      </c>
      <c r="D2" s="40">
        <v>80000</v>
      </c>
      <c r="E2" s="151" t="s">
        <v>101</v>
      </c>
      <c r="F2" s="152"/>
    </row>
    <row r="3" spans="1:6" ht="15.75" thickBot="1" x14ac:dyDescent="0.3">
      <c r="A3" s="41" t="s">
        <v>36</v>
      </c>
      <c r="B3" s="42"/>
      <c r="C3" s="43"/>
      <c r="D3" s="44">
        <f>SUM(D2:D2)</f>
        <v>80000</v>
      </c>
      <c r="E3" s="45"/>
      <c r="F3" s="46"/>
    </row>
    <row r="5" spans="1:6" x14ac:dyDescent="0.25">
      <c r="A5" s="109" t="s">
        <v>42</v>
      </c>
      <c r="B5" s="109"/>
      <c r="C5" s="109"/>
      <c r="D5" s="109"/>
      <c r="E5" s="109"/>
      <c r="F5" s="109"/>
    </row>
    <row r="6" spans="1:6" x14ac:dyDescent="0.25">
      <c r="A6" s="109" t="s">
        <v>45</v>
      </c>
      <c r="B6" s="109"/>
      <c r="C6" s="109"/>
      <c r="D6" s="109"/>
      <c r="E6" s="109"/>
      <c r="F6" s="109"/>
    </row>
    <row r="7" spans="1:6" x14ac:dyDescent="0.25">
      <c r="A7" s="148" t="s">
        <v>46</v>
      </c>
      <c r="B7" s="148"/>
      <c r="C7" s="148"/>
      <c r="D7" s="148"/>
      <c r="E7" s="148"/>
      <c r="F7" s="148"/>
    </row>
  </sheetData>
  <mergeCells count="3">
    <mergeCell ref="A7:F7"/>
    <mergeCell ref="E1:F1"/>
    <mergeCell ref="E2:F2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2022-02-28T10:07:58Z</dcterms:modified>
</cp:coreProperties>
</file>