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 activeTab="1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E6" i="4"/>
  <c r="B11" i="1" l="1"/>
  <c r="J11" i="1" l="1"/>
  <c r="I11" i="1"/>
  <c r="H11" i="1"/>
  <c r="G11" i="1"/>
  <c r="F11" i="1"/>
  <c r="E11" i="1"/>
  <c r="D11" i="1"/>
  <c r="C11" i="1"/>
  <c r="K105" i="3" l="1"/>
  <c r="J105" i="3"/>
  <c r="I105" i="3"/>
  <c r="H105" i="3"/>
  <c r="G105" i="3"/>
  <c r="F105" i="3"/>
</calcChain>
</file>

<file path=xl/sharedStrings.xml><?xml version="1.0" encoding="utf-8"?>
<sst xmlns="http://schemas.openxmlformats.org/spreadsheetml/2006/main" count="657" uniqueCount="398">
  <si>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</si>
  <si>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</si>
  <si>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</si>
  <si>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</si>
  <si>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</si>
  <si>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</si>
  <si>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</si>
  <si>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</si>
  <si>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</si>
  <si>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</si>
  <si>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</si>
  <si>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</si>
  <si>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</si>
  <si>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</si>
  <si>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</si>
  <si>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</si>
  <si>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</si>
  <si>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</si>
  <si>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</si>
  <si>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</si>
  <si>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</si>
  <si>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</si>
  <si>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</si>
  <si>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</si>
  <si>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</si>
  <si>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</si>
  <si>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</si>
  <si>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</si>
  <si>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</si>
  <si>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</si>
  <si>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</si>
  <si>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</si>
  <si>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</si>
  <si>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</si>
  <si>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</si>
  <si>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</si>
  <si>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</si>
  <si>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</si>
  <si>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</si>
  <si>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</si>
  <si>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</si>
  <si>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</si>
  <si>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</si>
  <si>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</si>
  <si>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</si>
  <si>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</si>
  <si>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</si>
  <si>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</si>
  <si>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</si>
  <si>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</si>
  <si>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</si>
  <si>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</si>
  <si>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kód projektu</t>
  </si>
  <si>
    <t>Fakulta</t>
  </si>
  <si>
    <t>Jneimp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</si>
  <si>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</si>
  <si>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</si>
  <si>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</si>
  <si>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</si>
  <si>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</si>
  <si>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Ing. David Vykydal, Ph.D.</t>
  </si>
  <si>
    <t xml:space="preserve">6. Podíl členů řešitelského týmu, studentů, jak v absolutním tak v relativním vyjádření je větší než jedna. </t>
  </si>
  <si>
    <t>Ing. Petra Váňová, Ph.D.</t>
  </si>
  <si>
    <t>Ing. Pavel Švec, Ph.D.</t>
  </si>
  <si>
    <t>prof. Ing. Radim Lenort, Ph.D.</t>
  </si>
  <si>
    <t>FMT</t>
  </si>
  <si>
    <t>Ing. Petra Šutarová</t>
  </si>
  <si>
    <t>Specifický výzkum v metalurgickém, materiálovém a procesním inženýrství</t>
  </si>
  <si>
    <t xml:space="preserve">Fakulta materiálově-technologická </t>
  </si>
  <si>
    <t xml:space="preserve">    předkládány do OBD</t>
  </si>
  <si>
    <t>Jost</t>
  </si>
  <si>
    <t>Ing. Eliška Jurková</t>
  </si>
  <si>
    <t>doc. Ing. Marek Velička, Ph.D.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</si>
  <si>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</si>
  <si>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</si>
  <si>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</si>
  <si>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</si>
  <si>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</si>
  <si>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</si>
  <si>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</si>
  <si>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</si>
  <si>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</si>
  <si>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</si>
  <si>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Ing. Bc. Jiří Bečica, Ph.D.</t>
  </si>
  <si>
    <t>Ing. Michaela Petrová</t>
  </si>
  <si>
    <t>Ing. et Ing. Michal Vokurka</t>
  </si>
  <si>
    <t>Ing. Josef Kutáč, Ph.D.</t>
  </si>
  <si>
    <t>Výzkum koncepcí a nástrojů pro řízení průmyslových systémů v podmínkách digitalizace</t>
  </si>
  <si>
    <t>Konference Den doktorandů Fakulty materiálově-technologické</t>
  </si>
  <si>
    <t>31.12.2021</t>
  </si>
  <si>
    <t>Vyhodnocení SGS za rok 2021</t>
  </si>
  <si>
    <t>Vyhodnocení SGS za rok 2021 - výstupy realizované (předkládané do OBD)</t>
  </si>
  <si>
    <t>Vyhodnocení SGS za rok 2021 - výstupy 2022/2023 čeká na zařazení</t>
  </si>
  <si>
    <t>1.1.2021/31.12.2021</t>
  </si>
  <si>
    <t>SP2021/28</t>
  </si>
  <si>
    <t>Výzkum rezistence prvků železniční kritické infrastruktury</t>
  </si>
  <si>
    <t>Flynnová Lucie Ing.</t>
  </si>
  <si>
    <t>SP2021/30</t>
  </si>
  <si>
    <t>Modifikace metodiky hodnocení rizik pro robotizované pracoviště s použitím umělé inteligence s ohledem na rozvoj Průmyslu 4.0</t>
  </si>
  <si>
    <t>Kochnev Aleksandr Ing.</t>
  </si>
  <si>
    <t>SP2021/42</t>
  </si>
  <si>
    <t>Návrh postupu pro stanovení požadavků ochrany osob na akcích s hromadným výskytem</t>
  </si>
  <si>
    <t>Tomanová Kateřina Ing.</t>
  </si>
  <si>
    <t>SP2021/58</t>
  </si>
  <si>
    <t>Ověřování jízdních vlastností vozidel druhu CAS</t>
  </si>
  <si>
    <t>Šudrychová Izabela Ing.</t>
  </si>
  <si>
    <t>SP2021/69</t>
  </si>
  <si>
    <t>Uvolnění nano a mikroplastů z nanotextilií a zjištění jejich vlivu na ŽP</t>
  </si>
  <si>
    <t>Roupcová Petra Ing., Ph.D.</t>
  </si>
  <si>
    <t>SP2021/98</t>
  </si>
  <si>
    <t>Návrhové požáry a jejich aplikace na zvolených případových studiích</t>
  </si>
  <si>
    <t>Heinzová Zuzana Ing.</t>
  </si>
  <si>
    <t>SP2021/99</t>
  </si>
  <si>
    <t>Identifikace chemických látek, prekurzorů výbušnin a pyrotechnických výrobků pomocí chromatografických metod, neutronové aktivační analýzy a Ramanovy spektroskopie.</t>
  </si>
  <si>
    <t>Trusinová Markéta Ing.</t>
  </si>
  <si>
    <t>SP2021/101</t>
  </si>
  <si>
    <t>Absorpce záření transmisní geometrií</t>
  </si>
  <si>
    <t>Kadlubcová Miriam Ing.</t>
  </si>
  <si>
    <t>SP2021/111</t>
  </si>
  <si>
    <t>Tepelné namáhání tlakových láhví s propan-butanem umístěných v zavazadlovém prostoru osobního automobilu.</t>
  </si>
  <si>
    <t>Rýpar Jiří Ing.</t>
  </si>
  <si>
    <t>SP2021/116</t>
  </si>
  <si>
    <t>Aditivní výroba (3D tisk) laboratorních hořáků a porézních struktur pro studium ultra chudého plamene</t>
  </si>
  <si>
    <t>Klečka Vít Ing.</t>
  </si>
  <si>
    <t>SP2021/121</t>
  </si>
  <si>
    <t>Vliv nadpraží a ostění otvorů na šíření plamene v obvodových stěnách z dřevěných materiálů</t>
  </si>
  <si>
    <t>Klezla Jakub Ing.</t>
  </si>
  <si>
    <t>• Soutěž FINdiplomka 2021 – studentka NMgr Korduliakova (nyní PhD) obsadila 3. místo; 
• Konference MME – Studentské práce 4 studentů (Feng, Guan, Neděla, Wang) postoupily do finálního kola PhD soutěže (8 účastníků vybráno do finálního kola)
• Užší finále (top ten) celostátní soutěže FINdiplomka 2021, pořádané Českou asociací pro finanční řízení - studentka Michaela Sedláková</t>
  </si>
  <si>
    <t>SP2021/15</t>
  </si>
  <si>
    <t>Analýza komplexních modelů finančního rizika v různorodém tržním prostředí</t>
  </si>
  <si>
    <t>Tomáš Tichý</t>
  </si>
  <si>
    <t>SP2021/18</t>
  </si>
  <si>
    <t>Hodnocení výkonnosti poskytovatelů veřejných služeb v ČR</t>
  </si>
  <si>
    <t>SP2021/50</t>
  </si>
  <si>
    <t>Současné výzvy ekonomického rozvoje</t>
  </si>
  <si>
    <t>Jakub Vontroba</t>
  </si>
  <si>
    <t>SP2021/51</t>
  </si>
  <si>
    <t>Komplexní využití kvantitativních metod v ekonomických disciplínách</t>
  </si>
  <si>
    <t>Ing. Ivana Čermáková</t>
  </si>
  <si>
    <t>SP2021/56</t>
  </si>
  <si>
    <t>Změna klíčových měřítek výkonnosti ve specifických oblastech podnikového Balanced Scorecard v kontextu pandemické situace ​</t>
  </si>
  <si>
    <t>Ing. František Konečný</t>
  </si>
  <si>
    <t>SP2021/57</t>
  </si>
  <si>
    <t>Hybridní finanční modelování a oceňování za neurčitosti</t>
  </si>
  <si>
    <t xml:space="preserve">Zdeněk Zmeškal </t>
  </si>
  <si>
    <t>SP2021/67</t>
  </si>
  <si>
    <t>Mezinárodní zhodnocení výkonnosti zdravotních a sociálních služeb se zaměřením na uplatnění vícekriteriálních metod</t>
  </si>
  <si>
    <t>Ing. Ivana Vaňková, Ph.D.</t>
  </si>
  <si>
    <t>SP2021/74</t>
  </si>
  <si>
    <t>Minimalizace rizik souvisejících s dodáním zboží na pozadí využití INCOTERMS 2020</t>
  </si>
  <si>
    <t>SP2021/86</t>
  </si>
  <si>
    <t>Model pro sběr a hodnocení dat na podporu rozhodování ve Smart městech</t>
  </si>
  <si>
    <t>František Zapletal</t>
  </si>
  <si>
    <t>SP2021/102</t>
  </si>
  <si>
    <t>Analýza poruchovosti automatických parkovacích systémov a jej optimalizácia</t>
  </si>
  <si>
    <t>Ing. Simona Mikšíková</t>
  </si>
  <si>
    <t>SP2021/105</t>
  </si>
  <si>
    <t>Možnosti konverzí sídlišťních struktur, jejích využití, změna v čase a urbanistický vývoj s dopravním napojením</t>
  </si>
  <si>
    <t>Ing. arch. Jiří Hořínek</t>
  </si>
  <si>
    <t>SP2021/113</t>
  </si>
  <si>
    <t>Experimentální ověření vzdálenostního gradientu teplot a vlhkosti na exteriérových zelených stěnách při jejich plném ozelenění</t>
  </si>
  <si>
    <t>Ing. Adéla Brázdová</t>
  </si>
  <si>
    <t>SP2021/114</t>
  </si>
  <si>
    <t>Experimentální měření historického obvodového zdiva rodinného domu a modelování jeho vnitřního mikroklimatu</t>
  </si>
  <si>
    <t>Ing. Nikola Vavřínová</t>
  </si>
  <si>
    <t>SP2021/117</t>
  </si>
  <si>
    <t>Kvalita vnitřního prostředí v panelových domech zateplených systémem ETICS v kombinaci s okny bez větrací klapky a s větrací klapkou</t>
  </si>
  <si>
    <t>Ing. Václav Štukavec</t>
  </si>
  <si>
    <t>SP2021/118</t>
  </si>
  <si>
    <t>Experimentální ověření a porovnání tepelně-technických vlastností obálky budovy pro provedení ETICS, včetně vybraných kritických detailů, s důrazem na energetickou koncepci CZ do roku 2030</t>
  </si>
  <si>
    <t xml:space="preserve">Ing. Tomáš Zelenka  </t>
  </si>
  <si>
    <t>SP2021/119</t>
  </si>
  <si>
    <t>Monitoring technické seismicity vyvolané kolejovou dopravou v intravilánu alternativními senzory</t>
  </si>
  <si>
    <t>Ing. Miroslav Pinka</t>
  </si>
  <si>
    <t>SP2021/120</t>
  </si>
  <si>
    <t>Experimentálne testovanie styčníka drevenej priehradovej konštrukcie typu MNC (MKD)</t>
  </si>
  <si>
    <t>Ing. Marek Johanides</t>
  </si>
  <si>
    <t>SP2021/122</t>
  </si>
  <si>
    <t>Pravděpodobnost pravidelnosti v objemově prostorovém řešení staveb</t>
  </si>
  <si>
    <t>Ing.arch. Marek Hofman</t>
  </si>
  <si>
    <t>SP2021/38</t>
  </si>
  <si>
    <t>Sluneční záření a jeho vliv na tepelné zisky ve vnitřních prostorech</t>
  </si>
  <si>
    <t xml:space="preserve"> Ing. Andrea Baďurová</t>
  </si>
  <si>
    <t>SP2021/40</t>
  </si>
  <si>
    <t>Nelineární analýza drátkobetonových desek v interakci s podložím a specializované zkoušky mechanických vlastností</t>
  </si>
  <si>
    <t xml:space="preserve">Ing. Zuzana Marcalíková </t>
  </si>
  <si>
    <t>SP2021/75</t>
  </si>
  <si>
    <t>Analýza úrovňových křižovatek s připojovacím pruhem vlevo od průběžného jízdního pruhu a tvorba kapacitních výpočtových metod</t>
  </si>
  <si>
    <t>Ing.  David Mácha</t>
  </si>
  <si>
    <t>SP2021/76</t>
  </si>
  <si>
    <t>Analýza a posouzení křižovatek se zalomenou předností z hlediska stavebního a dopravně inženýrského</t>
  </si>
  <si>
    <t>Ing. Jakub Novák</t>
  </si>
  <si>
    <t>SP2021/77</t>
  </si>
  <si>
    <t>Nonuniform torsion in prismatic beams with arbitrary cross-sections using FEM</t>
  </si>
  <si>
    <t>M.Eng. Dang Bao Tran</t>
  </si>
  <si>
    <t>SP2021/80</t>
  </si>
  <si>
    <t>Experimentální ověření výpočtu Form Finding a Cutting Pattern vybrané membránové konstrukce</t>
  </si>
  <si>
    <t xml:space="preserve"> Ing. Nela Freiherrová</t>
  </si>
  <si>
    <t>SP2021/81</t>
  </si>
  <si>
    <t>Aplikace a optimalizace numerických modelů pro určení trvanlivosti betonu z recyklovaného materiálu</t>
  </si>
  <si>
    <t>Ing. Marie  Horňáková</t>
  </si>
  <si>
    <t>SP2021/82</t>
  </si>
  <si>
    <t>Simulace odezvy podkrovní místnosti s vlastními omítkami s PCM na tepelnou zátěž v průběhu roku</t>
  </si>
  <si>
    <t>Ing. Kateřina Stejskalová</t>
  </si>
  <si>
    <t>SP2021/83</t>
  </si>
  <si>
    <t>Analýza chování 3D vzorků tištěných technologií FFF při namáhání ohybem</t>
  </si>
  <si>
    <t>Ing.arch. David Juračka</t>
  </si>
  <si>
    <t>SP2021/95</t>
  </si>
  <si>
    <t>Analýza výstavby BIM v ČR za účelem optimalizace nákladovosti v investiční fázi stavby</t>
  </si>
  <si>
    <t>Ing. arch. Kateřina Helekalová</t>
  </si>
  <si>
    <t>SP2021/97</t>
  </si>
  <si>
    <t>Vliv popílku na alkalicky aktivované betony na bázi vysokopecní granulované strusky</t>
  </si>
  <si>
    <t>Ing. Lukáš Procházka</t>
  </si>
  <si>
    <r>
      <rPr>
        <b/>
        <sz val="11"/>
        <color theme="1"/>
        <rFont val="Calibri"/>
        <family val="2"/>
        <charset val="238"/>
        <scheme val="minor"/>
      </rPr>
      <t>Jakub Vala, 2. místo</t>
    </r>
    <r>
      <rPr>
        <sz val="11"/>
        <color theme="1"/>
        <rFont val="Calibri"/>
        <family val="2"/>
        <charset val="238"/>
        <scheme val="minor"/>
      </rPr>
      <t xml:space="preserve"> v sekci Teorie a aplikace systémů řízení na soutěži STOČ, Ostrava 29. 4. 2021, </t>
    </r>
    <r>
      <rPr>
        <b/>
        <sz val="11"/>
        <color theme="1"/>
        <rFont val="Calibri"/>
        <family val="2"/>
        <charset val="238"/>
        <scheme val="minor"/>
      </rPr>
      <t>Marek Halška, 2. místo</t>
    </r>
    <r>
      <rPr>
        <sz val="11"/>
        <color theme="1"/>
        <rFont val="Calibri"/>
        <family val="2"/>
        <charset val="238"/>
        <scheme val="minor"/>
      </rPr>
      <t xml:space="preserve"> v sekci Informační technologie na soutěži STOČ, Ostrava 29. 4. 2021, </t>
    </r>
    <r>
      <rPr>
        <b/>
        <sz val="11"/>
        <color theme="1"/>
        <rFont val="Calibri"/>
        <family val="2"/>
        <charset val="238"/>
        <scheme val="minor"/>
      </rPr>
      <t>Ondřej Zahuta, 3. místo</t>
    </r>
    <r>
      <rPr>
        <sz val="11"/>
        <color theme="1"/>
        <rFont val="Calibri"/>
        <family val="2"/>
        <charset val="238"/>
        <scheme val="minor"/>
      </rPr>
      <t xml:space="preserve"> v sekci Mechatronika a aplikace PLC aSCADA/HMI řízení na soutěži STOČ, Ostrava 29. 4. 2021,</t>
    </r>
    <r>
      <rPr>
        <b/>
        <sz val="11"/>
        <color theme="1"/>
        <rFont val="Calibri"/>
        <family val="2"/>
        <charset val="238"/>
        <scheme val="minor"/>
      </rPr>
      <t xml:space="preserve"> Adam Friedrich, 2. místo</t>
    </r>
    <r>
      <rPr>
        <sz val="11"/>
        <color theme="1"/>
        <rFont val="Calibri"/>
        <family val="2"/>
        <charset val="238"/>
        <scheme val="minor"/>
      </rPr>
      <t xml:space="preserve"> v sekci Aplikace pro 3D modelování, zpracování obrazu a dat na soutěži STOČ, Ostrava 29. 4. 2021</t>
    </r>
  </si>
  <si>
    <t>SP2021/66</t>
  </si>
  <si>
    <t>Využití experimentálního a výpočtového modelování úloh pružných a poddajných těles</t>
  </si>
  <si>
    <t>Ing. Mgr. Dagmar Ličková</t>
  </si>
  <si>
    <t>SP2021/85</t>
  </si>
  <si>
    <t>Řízení tekutinových systémů a měření jejich parametrů</t>
  </si>
  <si>
    <t>Ing. Lukáš Dvořák, Ph.D.</t>
  </si>
  <si>
    <t>SP2021/6</t>
  </si>
  <si>
    <t>Výzkum a vývoj moderních technologií v průmyslové praxi</t>
  </si>
  <si>
    <t>doc. Ing. Jiří Fries, Ph.D.</t>
  </si>
  <si>
    <t>SP2021/53</t>
  </si>
  <si>
    <t>Výzkum v oblasti dopravy</t>
  </si>
  <si>
    <t>doc. Ing. Michal Dorda, Ph.D.</t>
  </si>
  <si>
    <t>SP2021/104</t>
  </si>
  <si>
    <t>Výzkum a vývoj svařování, tváření povrchových úpravách strojírensých materiálů a řízení strojírenských výrob</t>
  </si>
  <si>
    <t>prof. Ing. Radek Čada, CSc.</t>
  </si>
  <si>
    <t>SP2021/100</t>
  </si>
  <si>
    <t>Specifický výzkum moderních technologií</t>
  </si>
  <si>
    <t>prof. Ing. et Ing. Mgr. Jana Petrů, Ph.D.</t>
  </si>
  <si>
    <t>SP2021/31</t>
  </si>
  <si>
    <t>Experimentální a výpočtové metody dimenzování strojních součástí 2021</t>
  </si>
  <si>
    <t>doc. Ing. Jiří Havlík, Ph.D.</t>
  </si>
  <si>
    <t>SP2021/27</t>
  </si>
  <si>
    <t>Pokročilé metody a technologie v oblasti řízení strojů a procesů</t>
  </si>
  <si>
    <t>doc. Ing. Renata Wagnerová, Ph.D.</t>
  </si>
  <si>
    <t>SP2021/47</t>
  </si>
  <si>
    <t>Digitální dvojčata robotických systémů a procesů</t>
  </si>
  <si>
    <t>Ing. Václav Krys, Ph.D.</t>
  </si>
  <si>
    <t>SP2021/110</t>
  </si>
  <si>
    <t>Výzkum optimalizace návrhových modelů plynových ejektorů a posouzení chování těchto strojů v nenávrhových provozních stavech</t>
  </si>
  <si>
    <t>doc. Ing. Stanislav Honus, Ph.D.</t>
  </si>
  <si>
    <t>Název konference: Seminář Ph.D. studentů Katedry konstruování
Popis a zaměření: Prezentace výsledků práce doktorandů katedry 340 - bez oborového zaměření
Datum konání: 6. - 8. 9. 2021
Místo konání:  Hotel Excelsior - Horní Lomná
Počet účastníků: 28 – viz prezenční listina u pořadatele
Sborník: 978-80-248-4536-4
Název: Prezentace doktorandů katedry 340/2020</t>
  </si>
  <si>
    <t>• Ocenění za rozvoj spolupráce, B.Horák, WSB Akademia, Cieszyn 9.10.2021. 
• Poděkování za aktivní roli docenta Bohumila Horáka v projektu ekonomické diplomacie Velvyslanectví ČR v Lublani, B.Horák, Velvyslanectví ČR v Lublani, Lublaň 30.9.2021
• oceněná DP - školitel - Látal</t>
  </si>
  <si>
    <t>SP2021/20</t>
  </si>
  <si>
    <t>Spolehlivá dodávka elektřiny z distribuční soustavy</t>
  </si>
  <si>
    <t>Goňo Radomír prof. Ing., Ph.D.</t>
  </si>
  <si>
    <t>SP2021/24</t>
  </si>
  <si>
    <t>Paralelní zpracování velkých dat VIII</t>
  </si>
  <si>
    <t>Dráždilová Pavla Mgr., Ph.D.</t>
  </si>
  <si>
    <t>SP2021/25</t>
  </si>
  <si>
    <t>Sítě a komunikační technologie pro chytrá města IV.</t>
  </si>
  <si>
    <t>Řezáč Filip Ing., Ph.D.</t>
  </si>
  <si>
    <t>SP2021/29</t>
  </si>
  <si>
    <t>Vývoj algoritmů a systémů pro řídicí, monitorovací a bezpečnostní aplikace VII</t>
  </si>
  <si>
    <t>Stankuš Martin Ing., Ph.D.</t>
  </si>
  <si>
    <t>SP2021/32</t>
  </si>
  <si>
    <t>Pokročilé metody zpracování signálů III</t>
  </si>
  <si>
    <t>Martinek Radek prof. Ing., Ph.D.</t>
  </si>
  <si>
    <t>SP2021/34</t>
  </si>
  <si>
    <t>Řízení technologických soustav s OAZE 2021</t>
  </si>
  <si>
    <t>Horák Bohumil doc. Ing., Ph.D.</t>
  </si>
  <si>
    <t>SP2021/45</t>
  </si>
  <si>
    <t>Optovláknové senzorické systémy</t>
  </si>
  <si>
    <t>Nedoma Jan doc. Ing., Ph.D</t>
  </si>
  <si>
    <t>SP2021/49</t>
  </si>
  <si>
    <t>Vývoj testovací platformy autonomně řízeného vozidla a výzkum metod řízení II</t>
  </si>
  <si>
    <t>Mrověc Tomáš Ing., Ph.D.</t>
  </si>
  <si>
    <t>SP2021/64</t>
  </si>
  <si>
    <t>Diagnostika, charakterizace a modelování vybraných materiálů a jejich fyzikálních vlastností II</t>
  </si>
  <si>
    <t>Životský Ondřej prof. Ing., Ph.D.</t>
  </si>
  <si>
    <t>SP2021/70</t>
  </si>
  <si>
    <t>Výzkum moderních metod řízení střídavých regulovaných pohonů</t>
  </si>
  <si>
    <t>Kuchař Martin doc. Ing., Ph.D</t>
  </si>
  <si>
    <t>SP2021/72</t>
  </si>
  <si>
    <t>Umělá inteligence a její aplikace v počítačové bezpečnosti, Esportu a příbuzných problémech</t>
  </si>
  <si>
    <t>Zelinka Ivan prof. Ing., Ph.D.</t>
  </si>
  <si>
    <t>SP2021/84</t>
  </si>
  <si>
    <t>Výzkum v oblasti zemních proudových polí, asynchronních motorů v provozních podmínkách, zpětné vlivy regulovaných pohonů, tvarová optimalizace elektrických strojů.</t>
  </si>
  <si>
    <t>Zajaczek Stanislav Ing., Ph.D</t>
  </si>
  <si>
    <t>SP2021/87</t>
  </si>
  <si>
    <t>Aplikace formálních metod v oblastech modelování znalostí a softwarovém inženýrství IV</t>
  </si>
  <si>
    <t>Štolfa Svatopluk Ing., Ph.D.</t>
  </si>
  <si>
    <t>SP2021/88</t>
  </si>
  <si>
    <t>Paralelní architektury a algoritmy pro zpracování obrazu II</t>
  </si>
  <si>
    <t>Gaura Jan Ing., Ph.D.</t>
  </si>
  <si>
    <t>SP2021/94</t>
  </si>
  <si>
    <t>Zpracování a pokročilá analýza biomedicínských dat VI</t>
  </si>
  <si>
    <t>Kudělka Miloš doc. Mgr., Ph.D.</t>
  </si>
  <si>
    <t>SP2021/103</t>
  </si>
  <si>
    <t>Matematické modelování a vývoj algoritmů pro výpočetně náročné inženýrské úlohy VII</t>
  </si>
  <si>
    <t>Lukáš Dalibor doc. Ing., Ph.D.</t>
  </si>
  <si>
    <t>SP2021/107</t>
  </si>
  <si>
    <t>BroadbandLIGHT – úloha veřejného osvětlení ve SMART CITY II</t>
  </si>
  <si>
    <t>Novák Tomáš doc. Ing., Ph.D.</t>
  </si>
  <si>
    <t>SP2021/109</t>
  </si>
  <si>
    <t>Výzkum v oblasti diagnostiky izolačních systému IV</t>
  </si>
  <si>
    <t>Prokop Lukáš doc. Ing., Ph.D</t>
  </si>
  <si>
    <t>SP2021/112</t>
  </si>
  <si>
    <t>Biomedicínské inženýrské systémy XVII</t>
  </si>
  <si>
    <t>Penhaker Marek prof. Ing., Ph.D.</t>
  </si>
  <si>
    <t>SP2021/123</t>
  </si>
  <si>
    <t>Virtuální instrumentace pro oblast měření a testování VIII.</t>
  </si>
  <si>
    <t>Bilík Petr prof. Ing., Ph.D.</t>
  </si>
  <si>
    <t>371 829</t>
  </si>
  <si>
    <t>•</t>
  </si>
  <si>
    <t>SP2021/35</t>
  </si>
  <si>
    <t>Klasifikace druhů dřevin s využitím hyperspektrálních dat získáných z bezpilotních leteckých prostředků</t>
  </si>
  <si>
    <t>Ing. Pavel Kukuliač, Ph.D.</t>
  </si>
  <si>
    <t>SP 2021/36</t>
  </si>
  <si>
    <t>Detekcia pohybu obyvateľstva pomocou snímok veľmi vysokého rozlíšenia</t>
  </si>
  <si>
    <t>Ing. Peter Golej</t>
  </si>
  <si>
    <t>Název konference: GISáček 2021
Popis a zaměření: Studentská konference bakalářských a magisterských závěrečných prací
Datum konání: 19.3.2021
Místo konání:  Katedra geoinformatiky, online
Počet účastníků: 14
Sborník: vydán, ISBN 978-80-248-4502-9</t>
  </si>
  <si>
    <t>Název konference: GISáček 2021
Popis a zaměření: Studentská konference bakalářských a magisterských závěrečných prací
Datum konání: 19.3.2021
Místo konání:  Katedra geoinformaiky, online
Počet účastníků: 14
Sborník: vydán, ISBN 978-80-248-4502-9</t>
  </si>
  <si>
    <t>SP2021/10</t>
  </si>
  <si>
    <t>Analýza využití energetického potenciálu důlních vod pro centrální zásobování teplem</t>
  </si>
  <si>
    <t>SP2021/11</t>
  </si>
  <si>
    <t>Biommonitoring toxických účinků kovů a polokovů v industriálně zatíženém prostředí</t>
  </si>
  <si>
    <t>Ing. Kateřina KUČOVÁ</t>
  </si>
  <si>
    <t>SP2021/19</t>
  </si>
  <si>
    <t>Těžba surovin z asteroidů a obtížně těžitelných hornin: Technologické (teoretické a experimentální) zhodnocení úpravy vodním paprskem za různých fyzikálních podmínek</t>
  </si>
  <si>
    <t>Ing. Luka Oros</t>
  </si>
  <si>
    <t>SP2021/21</t>
  </si>
  <si>
    <t>Úprava solárních panelů po ukončení životního cyklu a způsob jejich využití</t>
  </si>
  <si>
    <t>Ing. Kateřina Máčalová</t>
  </si>
  <si>
    <t>SP2021/26</t>
  </si>
  <si>
    <t>Zhodnocení metod pro předvídání ekonomického vývoje bášnkého podniku</t>
  </si>
  <si>
    <t>Ing. Lenka Prachařová, Ph.D.</t>
  </si>
  <si>
    <t>SP2021/52</t>
  </si>
  <si>
    <t>Geodetický monitoring vodních nádrží</t>
  </si>
  <si>
    <t>Ing. Lukáš Rajnoch</t>
  </si>
  <si>
    <t>SP2021/55</t>
  </si>
  <si>
    <t>Výzkum a vývoj validačních metod měření vstupních parametrů pro modelování a simulace úpravárenských procesů nerostných surovin</t>
  </si>
  <si>
    <t>Ing. David Žurovec, Ph.D.</t>
  </si>
  <si>
    <t>SP2021/59</t>
  </si>
  <si>
    <t>Analýza vzájemného vztahu inženýrskogeologické stavby horninových masivů, sklonu svahů a koeficientu hydraulické vodivosti</t>
  </si>
  <si>
    <t>Ing. David Neuman</t>
  </si>
  <si>
    <t>SP2021/60</t>
  </si>
  <si>
    <t>Bioloužení sulfidických rud</t>
  </si>
  <si>
    <t>Ing. Dana Rouchalová</t>
  </si>
  <si>
    <t>SP2021/61</t>
  </si>
  <si>
    <t>Hydrotermální systéza zeolitové fáze z vedlejších energetických produktů</t>
  </si>
  <si>
    <t>Ing. Kamila Rouchalová</t>
  </si>
  <si>
    <t>SP2021/65</t>
  </si>
  <si>
    <t>Problematika využití nerostných zdrojů v České republice</t>
  </si>
  <si>
    <t>Ing. Aneta Minaříková</t>
  </si>
  <si>
    <t>SP2021/91</t>
  </si>
  <si>
    <t>Realizace terénních prací pro studium vývoje kontaminace složek ŽP na vybrané lokalitě a tvorba geochemických modelů</t>
  </si>
  <si>
    <t>Ing. Barbora Svěchová</t>
  </si>
  <si>
    <t>SP2021/92</t>
  </si>
  <si>
    <t>Studium paleoenvironmentálního záznamu v sedimentech</t>
  </si>
  <si>
    <t xml:space="preserve">SP2021/93 </t>
  </si>
  <si>
    <t>Stanovení korelačního vztahu mezi indexem pevnosti získaného polním lisem a laboratorním stanovením pevnosti v prostém tlaku na vybraných vzorcích hornin.</t>
  </si>
  <si>
    <t>Ing. Vladimír Krenžel</t>
  </si>
  <si>
    <t>SP2021/96</t>
  </si>
  <si>
    <t>Zhodnocení cyklické, stratigrafické a ekonomické charakteristiky hornoslezské pánve</t>
  </si>
  <si>
    <t>Ing. Vojnarová Markéta</t>
  </si>
  <si>
    <t>SP2021/22</t>
  </si>
  <si>
    <t>prof. Ing. Mirodlav Kursa, CSc.</t>
  </si>
  <si>
    <t>Název konference: Den doktorandů 2021
Popis a zaměření:Do programu „Dne doktorandů FMT“ v roce 2021 se s presentacemi přihlásilo celkem 49 studentů. Zastoupení jednotlivých studijních programů a studijních oborů bylo následující: v rámci studijního programu Metalurgická technologie  8 přednášejících, v oboru Chemická metalurgie 2 přednášející, v programu Tepelná technika a paliva v průmyslu 1 přednášející, v rámci studijního programu Chemiické a envirpomentální inženýrství se přihlásil 1 přednášející, ze stuidijního programu Procesní inženýrství 4 přednášející. V rámci studijního programu Materiálové vědy a inženýrství se přihlásil 1 přednášející. Do studijního programu Řízení průmyslových syswtémů se pak přihlásilo 29 přednášejících. Nově se do této akce přihlásili i 3 studenti studijního programu Nanotechnologie.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9.12.2021
Místo konání:  VŠB-TUO, 17. listopadu 21/1572, 708 00 Ostrava-Poruba
Počet účastníků: 49
Sborník: ISBN 978-80-248-4583-8 (vydán)</t>
  </si>
  <si>
    <t>SP2021/44</t>
  </si>
  <si>
    <t>Charakteristika přenosu suspendovaných částic s využitím neutronové aktivační analýzy a doplňkových analytických metod včetně využití UAV a nové postupy pro zpracování organických odpadů</t>
  </si>
  <si>
    <t>SP2021/46</t>
  </si>
  <si>
    <t>Základní a aplikovaný výzkum v oblasti chemie materiálů</t>
  </si>
  <si>
    <t>SP2021/39</t>
  </si>
  <si>
    <t>Výzkum a vývoj v oblasti metalurgických a slévárenských technologií a aplikací</t>
  </si>
  <si>
    <t>Ing. Ivana Kroupová, Ph.D.</t>
  </si>
  <si>
    <t>SP2021/68</t>
  </si>
  <si>
    <t>Termofyzikální studium vybraných anorganických systémů za vysokých teplot</t>
  </si>
  <si>
    <t>SP2021/89</t>
  </si>
  <si>
    <t>Testování konstrukčních skupin pro e-mobilitu</t>
  </si>
  <si>
    <t>SP2021/73</t>
  </si>
  <si>
    <t>Výzkum deformačního chování materiálů s využitím numerických a fyzikálních simulací procesů objemového tváření</t>
  </si>
  <si>
    <t>SP2021/43</t>
  </si>
  <si>
    <t>Využití databází firem na hodnocení a podporu logistických procesů a na ně navazujících procesů v průmyslových podnicích České republiky, Slovenské republiky a případně i dalších zemí</t>
  </si>
  <si>
    <t>SP2021/37</t>
  </si>
  <si>
    <t>Energetické procesy a materiály v průmyslu</t>
  </si>
  <si>
    <t>SP2021/48</t>
  </si>
  <si>
    <t>Optimalizace vlastností progresivních technických materiálů prostřednictvím řízeného ovládání jejich mikrostrukturních parametrů</t>
  </si>
  <si>
    <t>SP2021/62</t>
  </si>
  <si>
    <t>Materiály na bázi neželezných kovů – příprava, postupy pro zlepšení jejich vlastností, oblasti aplikace a možnosti recyklace vybraných typů odpadů</t>
  </si>
  <si>
    <t>doc. Ing. Jitka Malcharcziková, Ph.D.</t>
  </si>
  <si>
    <t>SP2021/23</t>
  </si>
  <si>
    <t>Využití nástrojů průmyslového internetu věcí v průmyslových procesech</t>
  </si>
  <si>
    <t>SP2021/54</t>
  </si>
  <si>
    <t>Využití vybraných přístupů, metod a nástrojů managementu kvality v kontextu rozvoje koncepce Kvalita 4.0</t>
  </si>
  <si>
    <t>SP2021/71</t>
  </si>
  <si>
    <t>SP2021/41</t>
  </si>
  <si>
    <t>SP2021/106</t>
  </si>
  <si>
    <t>Studium a vývoj kompozitních nanomateriálů a nanoplniv</t>
  </si>
  <si>
    <t>prof. Ing. Jana Seidlerová, CSc.</t>
  </si>
  <si>
    <r>
      <t xml:space="preserve">1. Celková přidělená dotace z MŠMT na specifický vysokoškolský výzkum pro rok 2021 činila </t>
    </r>
    <r>
      <rPr>
        <b/>
        <sz val="12"/>
        <color theme="1"/>
        <rFont val="Calibri"/>
        <family val="2"/>
        <charset val="238"/>
        <scheme val="minor"/>
      </rPr>
      <t>54 293 126,- Kč.</t>
    </r>
  </si>
  <si>
    <r>
      <t xml:space="preserve">2. Z částky  54 293 126,-  Kč bylo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986 123,51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,- Kč, </t>
    </r>
    <r>
      <rPr>
        <sz val="12"/>
        <color theme="1"/>
        <rFont val="Calibri"/>
        <family val="2"/>
        <charset val="238"/>
        <scheme val="minor"/>
      </rPr>
      <t xml:space="preserve">což je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1,8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%,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</si>
  <si>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53 307 002,49,- Kč </t>
    </r>
    <r>
      <rPr>
        <sz val="12"/>
        <color theme="1"/>
        <rFont val="Calibri"/>
        <family val="2"/>
        <charset val="238"/>
        <scheme val="minor"/>
      </rPr>
      <t>( 54 293 126 - 986 123,51  =  53 307 002,49).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</si>
  <si>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 192 626,-</t>
    </r>
    <r>
      <rPr>
        <b/>
        <sz val="12"/>
        <color theme="1"/>
        <rFont val="Calibri"/>
        <family val="2"/>
        <charset val="238"/>
        <scheme val="minor"/>
      </rPr>
      <t xml:space="preserve"> Kč, což činí   0,4 %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</si>
  <si>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94,40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</si>
</sst>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top"/>
    </xf>
    <xf numFmtId="0" fontId="22" fillId="3" borderId="28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22" fillId="3" borderId="28" xfId="0" applyFont="1" applyFill="1" applyBorder="1" applyAlignment="1">
      <alignment vertical="top" wrapText="1"/>
    </xf>
    <xf numFmtId="0" fontId="22" fillId="3" borderId="28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6" fillId="2" borderId="29" xfId="0" applyFont="1" applyFill="1" applyBorder="1" applyAlignment="1">
      <alignment vertical="center"/>
    </xf>
    <xf numFmtId="3" fontId="14" fillId="2" borderId="29" xfId="0" applyNumberFormat="1" applyFont="1" applyFill="1" applyBorder="1"/>
    <xf numFmtId="0" fontId="0" fillId="0" borderId="6" xfId="0" applyFill="1" applyBorder="1"/>
    <xf numFmtId="0" fontId="18" fillId="3" borderId="9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3" fontId="0" fillId="2" borderId="29" xfId="0" applyNumberFormat="1" applyFill="1" applyBorder="1"/>
    <xf numFmtId="0" fontId="18" fillId="3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3" borderId="27" xfId="0" applyFont="1" applyFill="1" applyBorder="1" applyAlignment="1">
      <alignment horizontal="left" vertical="top" wrapText="1"/>
    </xf>
    <xf numFmtId="2" fontId="0" fillId="0" borderId="5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2" borderId="29" xfId="0" applyNumberFormat="1" applyFill="1" applyBorder="1"/>
    <xf numFmtId="4" fontId="5" fillId="2" borderId="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6.855468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19" t="s">
        <v>90</v>
      </c>
      <c r="B1" s="90" t="s">
        <v>38</v>
      </c>
    </row>
    <row r="2" spans="1:16" ht="15.75" thickBot="1" x14ac:dyDescent="0.3"/>
    <row r="3" spans="1:16" ht="102.75" customHeight="1" thickBot="1" x14ac:dyDescent="0.3">
      <c r="A3" s="15" t="s">
        <v>25</v>
      </c>
      <c r="B3" s="16" t="s">
        <v>0</v>
      </c>
      <c r="C3" s="16" t="s">
        <v>1</v>
      </c>
      <c r="D3" s="16" t="s">
        <v>2</v>
      </c>
      <c r="E3" s="16" t="s">
        <v>5</v>
      </c>
      <c r="F3" s="16" t="s">
        <v>10</v>
      </c>
      <c r="G3" s="16" t="s">
        <v>11</v>
      </c>
      <c r="H3" s="16" t="s">
        <v>6</v>
      </c>
      <c r="I3" s="16" t="s">
        <v>8</v>
      </c>
      <c r="J3" s="16" t="s">
        <v>9</v>
      </c>
      <c r="K3" s="16" t="s">
        <v>37</v>
      </c>
      <c r="L3" s="3"/>
      <c r="M3" s="4"/>
      <c r="N3" s="4"/>
      <c r="O3" s="4"/>
      <c r="P3" s="4"/>
    </row>
    <row r="4" spans="1:16" ht="15.75" x14ac:dyDescent="0.25">
      <c r="A4" s="88" t="s">
        <v>12</v>
      </c>
      <c r="B4" s="11">
        <v>0</v>
      </c>
      <c r="C4" s="162">
        <v>2084550</v>
      </c>
      <c r="D4" s="11">
        <v>775000</v>
      </c>
      <c r="E4" s="11">
        <v>775000</v>
      </c>
      <c r="F4" s="12">
        <v>62</v>
      </c>
      <c r="G4" s="12">
        <v>39</v>
      </c>
      <c r="H4" s="12">
        <v>34</v>
      </c>
      <c r="I4" s="13">
        <v>36.840000000000003</v>
      </c>
      <c r="J4" s="13">
        <v>21</v>
      </c>
      <c r="K4" s="14" t="s">
        <v>89</v>
      </c>
    </row>
    <row r="5" spans="1:16" ht="15.75" x14ac:dyDescent="0.25">
      <c r="A5" s="89" t="s">
        <v>13</v>
      </c>
      <c r="B5" s="8">
        <v>0</v>
      </c>
      <c r="C5" s="163">
        <v>6426758.3200000003</v>
      </c>
      <c r="D5" s="8">
        <v>2152050.8200000003</v>
      </c>
      <c r="E5" s="8">
        <v>1794290</v>
      </c>
      <c r="F5" s="9">
        <v>184</v>
      </c>
      <c r="G5" s="9">
        <v>134</v>
      </c>
      <c r="H5" s="9">
        <v>114</v>
      </c>
      <c r="I5" s="10">
        <v>104.57766666666667</v>
      </c>
      <c r="J5" s="10">
        <v>48</v>
      </c>
      <c r="K5" s="14" t="s">
        <v>89</v>
      </c>
    </row>
    <row r="6" spans="1:16" ht="14.25" customHeight="1" x14ac:dyDescent="0.25">
      <c r="A6" s="89" t="s">
        <v>14</v>
      </c>
      <c r="B6" s="8">
        <v>0</v>
      </c>
      <c r="C6" s="163">
        <v>3295702</v>
      </c>
      <c r="D6" s="8">
        <v>1777512</v>
      </c>
      <c r="E6" s="8">
        <v>1772812</v>
      </c>
      <c r="F6" s="9">
        <v>76</v>
      </c>
      <c r="G6" s="9">
        <v>53</v>
      </c>
      <c r="H6" s="9">
        <v>53</v>
      </c>
      <c r="I6" s="10">
        <v>52</v>
      </c>
      <c r="J6" s="10">
        <v>23</v>
      </c>
      <c r="K6" s="14" t="s">
        <v>89</v>
      </c>
      <c r="M6" s="167" t="s">
        <v>24</v>
      </c>
      <c r="N6" s="167"/>
    </row>
    <row r="7" spans="1:16" ht="15.75" x14ac:dyDescent="0.25">
      <c r="A7" s="89" t="s">
        <v>15</v>
      </c>
      <c r="B7" s="8">
        <v>74626</v>
      </c>
      <c r="C7" s="163">
        <v>8926302</v>
      </c>
      <c r="D7" s="8">
        <v>1941500</v>
      </c>
      <c r="E7" s="8">
        <v>1941500</v>
      </c>
      <c r="F7" s="94">
        <v>387</v>
      </c>
      <c r="G7" s="9">
        <v>294</v>
      </c>
      <c r="H7" s="9">
        <v>148</v>
      </c>
      <c r="I7" s="10">
        <v>249.37</v>
      </c>
      <c r="J7" s="10">
        <v>117.66</v>
      </c>
      <c r="K7" s="14" t="s">
        <v>89</v>
      </c>
      <c r="M7" s="167"/>
      <c r="N7" s="167"/>
    </row>
    <row r="8" spans="1:16" ht="15.75" x14ac:dyDescent="0.25">
      <c r="A8" s="89" t="s">
        <v>16</v>
      </c>
      <c r="B8" s="8">
        <v>0</v>
      </c>
      <c r="C8" s="163">
        <v>16176905</v>
      </c>
      <c r="D8" s="8">
        <v>7587748</v>
      </c>
      <c r="E8" s="8">
        <v>7295600</v>
      </c>
      <c r="F8" s="9">
        <v>671</v>
      </c>
      <c r="G8" s="94">
        <v>512</v>
      </c>
      <c r="H8" s="9">
        <v>285</v>
      </c>
      <c r="I8" s="10">
        <v>382.89000000000004</v>
      </c>
      <c r="J8" s="129">
        <v>154.01</v>
      </c>
      <c r="K8" s="14" t="s">
        <v>89</v>
      </c>
    </row>
    <row r="9" spans="1:16" ht="15.75" x14ac:dyDescent="0.25">
      <c r="A9" s="89" t="s">
        <v>17</v>
      </c>
      <c r="B9" s="8">
        <v>38000</v>
      </c>
      <c r="C9" s="163">
        <v>6313554</v>
      </c>
      <c r="D9" s="8">
        <v>1943000</v>
      </c>
      <c r="E9" s="8">
        <v>1943000</v>
      </c>
      <c r="F9" s="94">
        <v>153</v>
      </c>
      <c r="G9" s="94">
        <v>121</v>
      </c>
      <c r="H9" s="94">
        <v>92</v>
      </c>
      <c r="I9" s="10">
        <v>91.339999999999989</v>
      </c>
      <c r="J9" s="10">
        <v>30.75</v>
      </c>
      <c r="K9" s="14" t="s">
        <v>89</v>
      </c>
      <c r="L9" s="5"/>
      <c r="M9" s="5"/>
    </row>
    <row r="10" spans="1:16" ht="16.5" thickBot="1" x14ac:dyDescent="0.3">
      <c r="A10" s="89" t="s">
        <v>68</v>
      </c>
      <c r="B10" s="8">
        <v>80000</v>
      </c>
      <c r="C10" s="163">
        <v>10083231.17</v>
      </c>
      <c r="D10" s="8">
        <v>2076385.86</v>
      </c>
      <c r="E10" s="8">
        <v>1715300</v>
      </c>
      <c r="F10" s="91">
        <v>489</v>
      </c>
      <c r="G10" s="91">
        <v>381</v>
      </c>
      <c r="H10" s="92">
        <v>320</v>
      </c>
      <c r="I10" s="93">
        <v>278.7</v>
      </c>
      <c r="J10" s="93">
        <v>105.91</v>
      </c>
      <c r="K10" s="14" t="s">
        <v>89</v>
      </c>
      <c r="L10" s="5"/>
      <c r="M10" s="5"/>
    </row>
    <row r="11" spans="1:16" s="50" customFormat="1" ht="16.5" thickBot="1" x14ac:dyDescent="0.3">
      <c r="A11" s="17" t="s">
        <v>4</v>
      </c>
      <c r="B11" s="86">
        <f>SUM(B4:B10)</f>
        <v>192626</v>
      </c>
      <c r="C11" s="161">
        <f>SUM(C4:C10)</f>
        <v>53307002.490000002</v>
      </c>
      <c r="D11" s="86">
        <f>SUM(D4:D10)</f>
        <v>18253196.68</v>
      </c>
      <c r="E11" s="86">
        <f>SUM(E4:E10)</f>
        <v>17237502</v>
      </c>
      <c r="F11" s="86">
        <f>SUM(F4:F10)</f>
        <v>2022</v>
      </c>
      <c r="G11" s="86">
        <f>SUM(G4:G10)</f>
        <v>1534</v>
      </c>
      <c r="H11" s="86">
        <f>SUM(H4:H10)</f>
        <v>1046</v>
      </c>
      <c r="I11" s="86">
        <f>SUM(I4:I10)</f>
        <v>1195.7176666666667</v>
      </c>
      <c r="J11" s="86">
        <f>SUM(J4:J10)</f>
        <v>500.32999999999993</v>
      </c>
      <c r="K11" s="87"/>
      <c r="M11" s="168"/>
      <c r="N11" s="168"/>
    </row>
    <row r="12" spans="1:16" x14ac:dyDescent="0.25">
      <c r="A12" s="7"/>
      <c r="B12" s="7"/>
      <c r="C12" s="128"/>
      <c r="D12" s="84"/>
      <c r="E12" s="84"/>
      <c r="F12" s="7"/>
      <c r="G12" s="7"/>
      <c r="H12" s="7"/>
      <c r="I12" s="7"/>
      <c r="J12" s="7"/>
      <c r="K12" s="7"/>
    </row>
    <row r="13" spans="1:16" x14ac:dyDescent="0.25">
      <c r="E13" s="85"/>
      <c r="F13" s="1" t="s">
        <v>7</v>
      </c>
    </row>
    <row r="14" spans="1:16" s="18" customFormat="1" ht="15.75" x14ac:dyDescent="0.25">
      <c r="A14" s="165" t="s">
        <v>393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6" s="18" customFormat="1" ht="15.75" x14ac:dyDescent="0.25">
      <c r="A15" s="165" t="s">
        <v>394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6" s="18" customFormat="1" ht="15.75" x14ac:dyDescent="0.25">
      <c r="A16" s="165" t="s">
        <v>395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s="18" customFormat="1" ht="15.75" x14ac:dyDescent="0.25">
      <c r="A17" s="165" t="s">
        <v>396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.75" x14ac:dyDescent="0.25">
      <c r="A18" s="165" t="s">
        <v>397</v>
      </c>
      <c r="B18" s="165"/>
      <c r="C18" s="165"/>
      <c r="D18" s="165"/>
      <c r="E18" s="165"/>
      <c r="F18" s="151"/>
      <c r="G18" s="151"/>
      <c r="H18" s="151"/>
      <c r="I18" s="151"/>
      <c r="J18" s="151"/>
      <c r="K18" s="151"/>
      <c r="L18" s="151"/>
    </row>
    <row r="19" spans="1:12" ht="15.75" x14ac:dyDescent="0.25">
      <c r="A19" s="166" t="s">
        <v>61</v>
      </c>
      <c r="B19" s="166"/>
      <c r="C19" s="166"/>
      <c r="D19" s="166"/>
      <c r="E19" s="166"/>
      <c r="F19"/>
    </row>
    <row r="20" spans="1:12" x14ac:dyDescent="0.25">
      <c r="A20"/>
      <c r="B20"/>
      <c r="C20"/>
      <c r="D20" s="6"/>
      <c r="E20"/>
      <c r="F20"/>
    </row>
    <row r="22" spans="1:12" x14ac:dyDescent="0.25">
      <c r="C22" s="131"/>
    </row>
    <row r="24" spans="1:12" x14ac:dyDescent="0.25">
      <c r="B24" s="164"/>
    </row>
  </sheetData>
  <mergeCells count="8">
    <mergeCell ref="A17:L17"/>
    <mergeCell ref="A18:E18"/>
    <mergeCell ref="A19:E19"/>
    <mergeCell ref="M6:N7"/>
    <mergeCell ref="M11:N11"/>
    <mergeCell ref="A14:L14"/>
    <mergeCell ref="A15:L15"/>
    <mergeCell ref="A16:L16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7.8554687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0" t="s">
        <v>36</v>
      </c>
    </row>
    <row r="2" spans="1:17" s="1" customFormat="1" ht="18.75" x14ac:dyDescent="0.25">
      <c r="A2" s="169" t="s">
        <v>91</v>
      </c>
      <c r="B2" s="169"/>
      <c r="C2" s="169"/>
      <c r="D2" s="169"/>
      <c r="E2" s="169"/>
      <c r="F2" s="169"/>
      <c r="G2" s="169"/>
    </row>
    <row r="3" spans="1:17" s="1" customFormat="1" ht="15.75" thickBot="1" x14ac:dyDescent="0.3"/>
    <row r="4" spans="1:17" s="1" customFormat="1" ht="15.75" thickBot="1" x14ac:dyDescent="0.3">
      <c r="A4" s="178" t="s">
        <v>35</v>
      </c>
      <c r="B4" s="181" t="s">
        <v>26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</row>
    <row r="5" spans="1:17" s="1" customFormat="1" ht="15.75" thickBot="1" x14ac:dyDescent="0.3">
      <c r="A5" s="179"/>
      <c r="B5" s="181" t="s">
        <v>69</v>
      </c>
      <c r="C5" s="182"/>
      <c r="D5" s="182"/>
      <c r="E5" s="182"/>
      <c r="F5" s="182"/>
      <c r="G5" s="182"/>
      <c r="H5" s="182"/>
      <c r="I5" s="183"/>
      <c r="J5" s="184" t="s">
        <v>27</v>
      </c>
      <c r="K5" s="184"/>
      <c r="L5" s="184"/>
      <c r="M5" s="185"/>
      <c r="N5" s="181" t="s">
        <v>3</v>
      </c>
      <c r="O5" s="183"/>
      <c r="P5" s="15"/>
    </row>
    <row r="6" spans="1:17" s="1" customFormat="1" ht="60.75" thickBot="1" x14ac:dyDescent="0.3">
      <c r="A6" s="180"/>
      <c r="B6" s="21" t="s">
        <v>28</v>
      </c>
      <c r="C6" s="22" t="s">
        <v>29</v>
      </c>
      <c r="D6" s="22" t="s">
        <v>54</v>
      </c>
      <c r="E6" s="22" t="s">
        <v>70</v>
      </c>
      <c r="F6" s="23" t="s">
        <v>74</v>
      </c>
      <c r="G6" s="23" t="s">
        <v>75</v>
      </c>
      <c r="H6" s="23" t="s">
        <v>73</v>
      </c>
      <c r="I6" s="24" t="s">
        <v>30</v>
      </c>
      <c r="J6" s="25" t="s">
        <v>76</v>
      </c>
      <c r="K6" s="23" t="s">
        <v>77</v>
      </c>
      <c r="L6" s="23" t="s">
        <v>78</v>
      </c>
      <c r="M6" s="26" t="s">
        <v>31</v>
      </c>
      <c r="N6" s="143" t="s">
        <v>32</v>
      </c>
      <c r="O6" s="143" t="s">
        <v>33</v>
      </c>
      <c r="P6" s="144" t="s">
        <v>34</v>
      </c>
      <c r="Q6" s="188" t="s">
        <v>48</v>
      </c>
    </row>
    <row r="7" spans="1:17" s="1" customFormat="1" ht="20.100000000000001" customHeight="1" x14ac:dyDescent="0.25">
      <c r="A7" s="28" t="s">
        <v>20</v>
      </c>
      <c r="B7" s="36">
        <v>2</v>
      </c>
      <c r="C7" s="37">
        <v>0</v>
      </c>
      <c r="D7" s="37">
        <v>0</v>
      </c>
      <c r="E7" s="35">
        <v>3</v>
      </c>
      <c r="F7" s="37">
        <v>0</v>
      </c>
      <c r="G7" s="37">
        <v>0</v>
      </c>
      <c r="H7" s="37">
        <v>3</v>
      </c>
      <c r="I7" s="38">
        <v>2</v>
      </c>
      <c r="J7" s="39">
        <v>2</v>
      </c>
      <c r="K7" s="37">
        <v>0</v>
      </c>
      <c r="L7" s="37">
        <v>0</v>
      </c>
      <c r="M7" s="38">
        <v>1</v>
      </c>
      <c r="N7" s="37">
        <v>0</v>
      </c>
      <c r="O7" s="37">
        <v>0</v>
      </c>
      <c r="P7" s="38">
        <v>0</v>
      </c>
      <c r="Q7" s="189"/>
    </row>
    <row r="8" spans="1:17" s="1" customFormat="1" ht="42" customHeight="1" x14ac:dyDescent="0.25">
      <c r="A8" s="29" t="s">
        <v>18</v>
      </c>
      <c r="B8" s="40">
        <v>26</v>
      </c>
      <c r="C8" s="41">
        <v>11</v>
      </c>
      <c r="D8" s="41">
        <v>0</v>
      </c>
      <c r="E8" s="42">
        <v>6</v>
      </c>
      <c r="F8" s="41">
        <v>1</v>
      </c>
      <c r="G8" s="41">
        <v>0</v>
      </c>
      <c r="H8" s="41">
        <v>1</v>
      </c>
      <c r="I8" s="43">
        <v>0</v>
      </c>
      <c r="J8" s="44">
        <v>12</v>
      </c>
      <c r="K8" s="41">
        <v>0</v>
      </c>
      <c r="L8" s="41">
        <v>0</v>
      </c>
      <c r="M8" s="43">
        <v>0</v>
      </c>
      <c r="N8" s="45">
        <v>0</v>
      </c>
      <c r="O8" s="45">
        <v>11</v>
      </c>
      <c r="P8" s="43">
        <v>6</v>
      </c>
      <c r="Q8" s="190" t="s">
        <v>127</v>
      </c>
    </row>
    <row r="9" spans="1:17" s="1" customFormat="1" ht="20.100000000000001" customHeight="1" x14ac:dyDescent="0.25">
      <c r="A9" s="29" t="s">
        <v>21</v>
      </c>
      <c r="B9" s="40">
        <v>5</v>
      </c>
      <c r="C9" s="45">
        <v>2</v>
      </c>
      <c r="D9" s="45">
        <v>2</v>
      </c>
      <c r="E9" s="41">
        <v>1</v>
      </c>
      <c r="F9" s="41">
        <v>0</v>
      </c>
      <c r="G9" s="41">
        <v>0</v>
      </c>
      <c r="H9" s="46">
        <v>2</v>
      </c>
      <c r="I9" s="43">
        <v>0</v>
      </c>
      <c r="J9" s="44">
        <v>9</v>
      </c>
      <c r="K9" s="41">
        <v>0</v>
      </c>
      <c r="L9" s="41">
        <v>0</v>
      </c>
      <c r="M9" s="43">
        <v>0</v>
      </c>
      <c r="N9" s="45">
        <v>0</v>
      </c>
      <c r="O9" s="45">
        <v>0</v>
      </c>
      <c r="P9" s="43">
        <v>0</v>
      </c>
      <c r="Q9" s="190"/>
    </row>
    <row r="10" spans="1:17" s="1" customFormat="1" ht="44.25" customHeight="1" x14ac:dyDescent="0.25">
      <c r="A10" s="29" t="s">
        <v>22</v>
      </c>
      <c r="B10" s="47">
        <v>56</v>
      </c>
      <c r="C10" s="48">
        <v>12</v>
      </c>
      <c r="D10" s="48">
        <v>5</v>
      </c>
      <c r="E10" s="48">
        <v>0</v>
      </c>
      <c r="F10" s="41">
        <v>0</v>
      </c>
      <c r="G10" s="41">
        <v>0</v>
      </c>
      <c r="H10" s="41">
        <v>43</v>
      </c>
      <c r="I10" s="43">
        <v>8</v>
      </c>
      <c r="J10" s="44">
        <v>13</v>
      </c>
      <c r="K10" s="46">
        <v>2</v>
      </c>
      <c r="L10" s="41">
        <v>0</v>
      </c>
      <c r="M10" s="43">
        <v>2</v>
      </c>
      <c r="N10" s="41">
        <v>12</v>
      </c>
      <c r="O10" s="41">
        <v>67</v>
      </c>
      <c r="P10" s="43">
        <v>4</v>
      </c>
      <c r="Q10" s="190" t="s">
        <v>213</v>
      </c>
    </row>
    <row r="11" spans="1:17" s="1" customFormat="1" ht="45" customHeight="1" x14ac:dyDescent="0.25">
      <c r="A11" s="29" t="s">
        <v>19</v>
      </c>
      <c r="B11" s="40">
        <v>166</v>
      </c>
      <c r="C11" s="41">
        <v>7</v>
      </c>
      <c r="D11" s="41">
        <v>0</v>
      </c>
      <c r="E11" s="41">
        <v>4</v>
      </c>
      <c r="F11" s="130">
        <v>4</v>
      </c>
      <c r="G11" s="41">
        <v>8</v>
      </c>
      <c r="H11" s="41">
        <v>28</v>
      </c>
      <c r="I11" s="43">
        <v>17</v>
      </c>
      <c r="J11" s="44">
        <v>16</v>
      </c>
      <c r="K11" s="41">
        <v>0</v>
      </c>
      <c r="L11" s="41">
        <v>1</v>
      </c>
      <c r="M11" s="43">
        <v>0</v>
      </c>
      <c r="N11" s="41">
        <v>18</v>
      </c>
      <c r="O11" s="46">
        <v>117</v>
      </c>
      <c r="P11" s="43">
        <v>3</v>
      </c>
      <c r="Q11" s="191" t="s">
        <v>245</v>
      </c>
    </row>
    <row r="12" spans="1:17" s="1" customFormat="1" ht="20.100000000000001" customHeight="1" x14ac:dyDescent="0.25">
      <c r="A12" s="29" t="s">
        <v>23</v>
      </c>
      <c r="B12" s="40">
        <v>11</v>
      </c>
      <c r="C12" s="41">
        <v>0</v>
      </c>
      <c r="D12" s="41">
        <v>0</v>
      </c>
      <c r="E12" s="49">
        <v>5</v>
      </c>
      <c r="F12" s="41">
        <v>1</v>
      </c>
      <c r="G12" s="41">
        <v>0</v>
      </c>
      <c r="H12" s="41">
        <v>12</v>
      </c>
      <c r="I12" s="43">
        <v>2</v>
      </c>
      <c r="J12" s="44">
        <v>2</v>
      </c>
      <c r="K12" s="41">
        <v>1</v>
      </c>
      <c r="L12" s="45">
        <v>0</v>
      </c>
      <c r="M12" s="43">
        <v>0</v>
      </c>
      <c r="N12" s="41">
        <v>1</v>
      </c>
      <c r="O12" s="46">
        <v>8</v>
      </c>
      <c r="P12" s="43">
        <v>1</v>
      </c>
      <c r="Q12" s="190" t="s">
        <v>307</v>
      </c>
    </row>
    <row r="13" spans="1:17" s="1" customFormat="1" ht="20.100000000000001" customHeight="1" thickBot="1" x14ac:dyDescent="0.3">
      <c r="A13" s="29" t="s">
        <v>65</v>
      </c>
      <c r="B13" s="40">
        <v>26.5</v>
      </c>
      <c r="C13" s="41">
        <v>0</v>
      </c>
      <c r="D13" s="41">
        <v>0</v>
      </c>
      <c r="E13" s="49">
        <v>8</v>
      </c>
      <c r="F13" s="41">
        <v>0</v>
      </c>
      <c r="G13" s="41">
        <v>2</v>
      </c>
      <c r="H13" s="41">
        <v>0</v>
      </c>
      <c r="I13" s="43">
        <v>1</v>
      </c>
      <c r="J13" s="44">
        <v>41</v>
      </c>
      <c r="K13" s="41">
        <v>0</v>
      </c>
      <c r="L13" s="45">
        <v>0</v>
      </c>
      <c r="M13" s="43">
        <v>1</v>
      </c>
      <c r="N13" s="41">
        <v>8</v>
      </c>
      <c r="O13" s="46">
        <v>59</v>
      </c>
      <c r="P13" s="43">
        <v>0</v>
      </c>
      <c r="Q13" s="190"/>
    </row>
    <row r="14" spans="1:17" s="27" customFormat="1" ht="20.100000000000001" customHeight="1" thickBot="1" x14ac:dyDescent="0.3">
      <c r="A14" s="17" t="s">
        <v>4</v>
      </c>
      <c r="B14" s="30">
        <f>SUM(B7:B13)</f>
        <v>292.5</v>
      </c>
      <c r="C14" s="31">
        <f>SUM(C7:C13)</f>
        <v>32</v>
      </c>
      <c r="D14" s="31">
        <f>SUM(D7:D13)</f>
        <v>7</v>
      </c>
      <c r="E14" s="31">
        <f>SUM(E7:E13)</f>
        <v>27</v>
      </c>
      <c r="F14" s="31">
        <f>SUM(F7:F13)</f>
        <v>6</v>
      </c>
      <c r="G14" s="31">
        <f>SUM(G7:G13)</f>
        <v>10</v>
      </c>
      <c r="H14" s="31">
        <f>SUM(H7:H13)</f>
        <v>89</v>
      </c>
      <c r="I14" s="32">
        <f>SUM(I7:I13)</f>
        <v>30</v>
      </c>
      <c r="J14" s="33">
        <f>SUM(J7:J13)</f>
        <v>95</v>
      </c>
      <c r="K14" s="31">
        <f>SUM(K7:K13)</f>
        <v>3</v>
      </c>
      <c r="L14" s="31">
        <f>SUM(L7:L13)</f>
        <v>1</v>
      </c>
      <c r="M14" s="33">
        <f>SUM(M7:M13)</f>
        <v>4</v>
      </c>
      <c r="N14" s="30">
        <f>SUM(N7:N13)</f>
        <v>39</v>
      </c>
      <c r="O14" s="31">
        <f>SUM(O7:O13)</f>
        <v>262</v>
      </c>
      <c r="P14" s="34">
        <f>SUM(P7:P13)</f>
        <v>14</v>
      </c>
    </row>
    <row r="19" spans="1:19" x14ac:dyDescent="0.25">
      <c r="A19" s="51" t="s">
        <v>39</v>
      </c>
    </row>
    <row r="20" spans="1:19" x14ac:dyDescent="0.25">
      <c r="A20" s="51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.75" thickBo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1" customFormat="1" ht="15.75" thickBot="1" x14ac:dyDescent="0.3">
      <c r="A22" s="170" t="s">
        <v>35</v>
      </c>
      <c r="B22" s="173" t="s">
        <v>26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53"/>
      <c r="R22" s="53"/>
      <c r="S22" s="53"/>
    </row>
    <row r="23" spans="1:19" s="1" customFormat="1" ht="15.75" thickBot="1" x14ac:dyDescent="0.3">
      <c r="A23" s="171"/>
      <c r="B23" s="173" t="s">
        <v>69</v>
      </c>
      <c r="C23" s="174"/>
      <c r="D23" s="174"/>
      <c r="E23" s="174"/>
      <c r="F23" s="174"/>
      <c r="G23" s="174"/>
      <c r="H23" s="174"/>
      <c r="I23" s="175"/>
      <c r="J23" s="176" t="s">
        <v>27</v>
      </c>
      <c r="K23" s="176"/>
      <c r="L23" s="176"/>
      <c r="M23" s="177"/>
      <c r="N23" s="173" t="s">
        <v>3</v>
      </c>
      <c r="O23" s="175"/>
      <c r="P23" s="54"/>
      <c r="Q23" s="53"/>
      <c r="R23" s="53"/>
      <c r="S23" s="53"/>
    </row>
    <row r="24" spans="1:19" s="1" customFormat="1" ht="48.75" thickBot="1" x14ac:dyDescent="0.3">
      <c r="A24" s="172"/>
      <c r="B24" s="55" t="s">
        <v>28</v>
      </c>
      <c r="C24" s="56" t="s">
        <v>29</v>
      </c>
      <c r="D24" s="56" t="s">
        <v>54</v>
      </c>
      <c r="E24" s="56" t="s">
        <v>70</v>
      </c>
      <c r="F24" s="57" t="s">
        <v>74</v>
      </c>
      <c r="G24" s="57" t="s">
        <v>75</v>
      </c>
      <c r="H24" s="57" t="s">
        <v>79</v>
      </c>
      <c r="I24" s="58" t="s">
        <v>30</v>
      </c>
      <c r="J24" s="59" t="s">
        <v>80</v>
      </c>
      <c r="K24" s="57" t="s">
        <v>81</v>
      </c>
      <c r="L24" s="57" t="s">
        <v>82</v>
      </c>
      <c r="M24" s="60" t="s">
        <v>31</v>
      </c>
      <c r="N24" s="57" t="s">
        <v>32</v>
      </c>
      <c r="O24" s="57" t="s">
        <v>33</v>
      </c>
      <c r="P24" s="58" t="s">
        <v>34</v>
      </c>
      <c r="Q24" s="53"/>
      <c r="R24" s="53"/>
      <c r="S24" s="53"/>
    </row>
    <row r="25" spans="1:19" s="1" customFormat="1" ht="20.100000000000001" customHeight="1" x14ac:dyDescent="0.25">
      <c r="A25" s="61" t="s">
        <v>20</v>
      </c>
      <c r="B25" s="62">
        <v>9</v>
      </c>
      <c r="C25" s="63">
        <v>5</v>
      </c>
      <c r="D25" s="63">
        <v>0</v>
      </c>
      <c r="E25" s="64">
        <v>1</v>
      </c>
      <c r="F25" s="63">
        <v>0</v>
      </c>
      <c r="G25" s="63">
        <v>1</v>
      </c>
      <c r="H25" s="63">
        <v>8</v>
      </c>
      <c r="I25" s="65">
        <v>0</v>
      </c>
      <c r="J25" s="66">
        <v>1</v>
      </c>
      <c r="K25" s="63">
        <v>0</v>
      </c>
      <c r="L25" s="63">
        <v>1</v>
      </c>
      <c r="M25" s="65">
        <v>0</v>
      </c>
      <c r="N25" s="63">
        <v>3</v>
      </c>
      <c r="O25" s="63">
        <v>5</v>
      </c>
      <c r="P25" s="65">
        <v>0</v>
      </c>
      <c r="Q25" s="53"/>
      <c r="R25" s="53"/>
      <c r="S25" s="53"/>
    </row>
    <row r="26" spans="1:19" s="1" customFormat="1" ht="20.100000000000001" customHeight="1" x14ac:dyDescent="0.25">
      <c r="A26" s="67" t="s">
        <v>18</v>
      </c>
      <c r="B26" s="68">
        <v>8</v>
      </c>
      <c r="C26" s="69">
        <v>2</v>
      </c>
      <c r="D26" s="69">
        <v>1</v>
      </c>
      <c r="E26" s="70">
        <v>4</v>
      </c>
      <c r="F26" s="69">
        <v>1</v>
      </c>
      <c r="G26" s="69">
        <v>1</v>
      </c>
      <c r="H26" s="69">
        <v>27</v>
      </c>
      <c r="I26" s="71">
        <v>0</v>
      </c>
      <c r="J26" s="72">
        <v>0</v>
      </c>
      <c r="K26" s="69">
        <v>0</v>
      </c>
      <c r="L26" s="69">
        <v>0</v>
      </c>
      <c r="M26" s="71">
        <v>0</v>
      </c>
      <c r="N26" s="73">
        <v>0</v>
      </c>
      <c r="O26" s="73">
        <v>7</v>
      </c>
      <c r="P26" s="71">
        <v>0</v>
      </c>
      <c r="Q26" s="53"/>
      <c r="R26" s="53"/>
      <c r="S26" s="53"/>
    </row>
    <row r="27" spans="1:19" s="1" customFormat="1" ht="20.100000000000001" customHeight="1" x14ac:dyDescent="0.25">
      <c r="A27" s="67" t="s">
        <v>21</v>
      </c>
      <c r="B27" s="68">
        <v>11</v>
      </c>
      <c r="C27" s="73">
        <v>5</v>
      </c>
      <c r="D27" s="73">
        <v>1</v>
      </c>
      <c r="E27" s="69">
        <v>1</v>
      </c>
      <c r="F27" s="69">
        <v>0</v>
      </c>
      <c r="G27" s="69">
        <v>0</v>
      </c>
      <c r="H27" s="74">
        <v>6</v>
      </c>
      <c r="I27" s="71">
        <v>0</v>
      </c>
      <c r="J27" s="72">
        <v>1</v>
      </c>
      <c r="K27" s="69">
        <v>0</v>
      </c>
      <c r="L27" s="69">
        <v>0</v>
      </c>
      <c r="M27" s="71">
        <v>0</v>
      </c>
      <c r="N27" s="73">
        <v>0</v>
      </c>
      <c r="O27" s="73">
        <v>0</v>
      </c>
      <c r="P27" s="71">
        <v>0</v>
      </c>
      <c r="Q27" s="53"/>
      <c r="R27" s="53"/>
      <c r="S27" s="53"/>
    </row>
    <row r="28" spans="1:19" s="1" customFormat="1" ht="20.100000000000001" customHeight="1" x14ac:dyDescent="0.25">
      <c r="A28" s="67" t="s">
        <v>22</v>
      </c>
      <c r="B28" s="75">
        <v>12</v>
      </c>
      <c r="C28" s="76">
        <v>1</v>
      </c>
      <c r="D28" s="76">
        <v>0</v>
      </c>
      <c r="E28" s="76">
        <v>0</v>
      </c>
      <c r="F28" s="69">
        <v>0</v>
      </c>
      <c r="G28" s="69">
        <v>0</v>
      </c>
      <c r="H28" s="69">
        <v>8</v>
      </c>
      <c r="I28" s="71">
        <v>2</v>
      </c>
      <c r="J28" s="72">
        <v>0</v>
      </c>
      <c r="K28" s="74">
        <v>0</v>
      </c>
      <c r="L28" s="69">
        <v>0</v>
      </c>
      <c r="M28" s="71">
        <v>0</v>
      </c>
      <c r="N28" s="69">
        <v>18</v>
      </c>
      <c r="O28" s="69">
        <v>11</v>
      </c>
      <c r="P28" s="71">
        <v>0</v>
      </c>
      <c r="Q28" s="53"/>
      <c r="R28" s="53"/>
      <c r="S28" s="53"/>
    </row>
    <row r="29" spans="1:19" s="1" customFormat="1" ht="20.100000000000001" customHeight="1" x14ac:dyDescent="0.25">
      <c r="A29" s="67" t="s">
        <v>19</v>
      </c>
      <c r="B29" s="68">
        <v>31</v>
      </c>
      <c r="C29" s="69">
        <v>2</v>
      </c>
      <c r="D29" s="69">
        <v>0</v>
      </c>
      <c r="E29" s="69">
        <v>0</v>
      </c>
      <c r="F29" s="69">
        <v>1</v>
      </c>
      <c r="G29" s="69">
        <v>3</v>
      </c>
      <c r="H29" s="69">
        <v>20</v>
      </c>
      <c r="I29" s="71">
        <v>2</v>
      </c>
      <c r="J29" s="72">
        <v>0</v>
      </c>
      <c r="K29" s="69">
        <v>0</v>
      </c>
      <c r="L29" s="69">
        <v>0</v>
      </c>
      <c r="M29" s="71">
        <v>0</v>
      </c>
      <c r="N29" s="69">
        <v>3</v>
      </c>
      <c r="O29" s="74">
        <v>6</v>
      </c>
      <c r="P29" s="71">
        <v>0</v>
      </c>
      <c r="Q29" s="53"/>
      <c r="R29" s="53"/>
      <c r="S29" s="53"/>
    </row>
    <row r="30" spans="1:19" s="1" customFormat="1" ht="20.100000000000001" customHeight="1" x14ac:dyDescent="0.25">
      <c r="A30" s="67" t="s">
        <v>23</v>
      </c>
      <c r="B30" s="68">
        <v>10</v>
      </c>
      <c r="C30" s="69">
        <v>3</v>
      </c>
      <c r="D30" s="69">
        <v>0</v>
      </c>
      <c r="E30" s="77">
        <v>4</v>
      </c>
      <c r="F30" s="69">
        <v>0</v>
      </c>
      <c r="G30" s="69">
        <v>0</v>
      </c>
      <c r="H30" s="69">
        <v>4</v>
      </c>
      <c r="I30" s="71">
        <v>0</v>
      </c>
      <c r="J30" s="72">
        <v>0</v>
      </c>
      <c r="K30" s="69">
        <v>0</v>
      </c>
      <c r="L30" s="73">
        <v>0</v>
      </c>
      <c r="M30" s="71">
        <v>0</v>
      </c>
      <c r="N30" s="69">
        <v>9</v>
      </c>
      <c r="O30" s="74">
        <v>3</v>
      </c>
      <c r="P30" s="71">
        <v>0</v>
      </c>
      <c r="Q30" s="53"/>
      <c r="R30" s="53"/>
      <c r="S30" s="53"/>
    </row>
    <row r="31" spans="1:19" s="1" customFormat="1" ht="20.100000000000001" customHeight="1" thickBot="1" x14ac:dyDescent="0.3">
      <c r="A31" s="67" t="s">
        <v>65</v>
      </c>
      <c r="B31" s="68">
        <v>8</v>
      </c>
      <c r="C31" s="69">
        <v>8</v>
      </c>
      <c r="D31" s="69">
        <v>0</v>
      </c>
      <c r="E31" s="77">
        <v>0</v>
      </c>
      <c r="F31" s="69">
        <v>0</v>
      </c>
      <c r="G31" s="69">
        <v>0</v>
      </c>
      <c r="H31" s="69">
        <v>48</v>
      </c>
      <c r="I31" s="71">
        <v>0</v>
      </c>
      <c r="J31" s="72">
        <v>0</v>
      </c>
      <c r="K31" s="69">
        <v>0</v>
      </c>
      <c r="L31" s="73">
        <v>0</v>
      </c>
      <c r="M31" s="71">
        <v>0</v>
      </c>
      <c r="N31" s="69">
        <v>1</v>
      </c>
      <c r="O31" s="74">
        <v>2</v>
      </c>
      <c r="P31" s="71">
        <v>0</v>
      </c>
      <c r="Q31" s="53"/>
      <c r="R31" s="53"/>
      <c r="S31" s="53"/>
    </row>
    <row r="32" spans="1:19" s="27" customFormat="1" ht="20.100000000000001" customHeight="1" thickBot="1" x14ac:dyDescent="0.3">
      <c r="A32" s="78" t="s">
        <v>4</v>
      </c>
      <c r="B32" s="79">
        <f>SUM(B25:B31)</f>
        <v>89</v>
      </c>
      <c r="C32" s="79">
        <f>SUM(C25:C31)</f>
        <v>26</v>
      </c>
      <c r="D32" s="82">
        <f>SUM(D25:D31)</f>
        <v>2</v>
      </c>
      <c r="E32" s="80">
        <f>SUM(E25:E31)</f>
        <v>10</v>
      </c>
      <c r="F32" s="80">
        <f>SUM(F25:F31)</f>
        <v>2</v>
      </c>
      <c r="G32" s="80">
        <f>SUM(G25:G31)</f>
        <v>5</v>
      </c>
      <c r="H32" s="80">
        <f>SUM(H25:H31)</f>
        <v>121</v>
      </c>
      <c r="I32" s="81">
        <f>SUM(I25:I31)</f>
        <v>4</v>
      </c>
      <c r="J32" s="82">
        <f>SUM(J25:J31)</f>
        <v>2</v>
      </c>
      <c r="K32" s="80">
        <f>SUM(K25:K31)</f>
        <v>0</v>
      </c>
      <c r="L32" s="80">
        <f>SUM(L25:L31)</f>
        <v>1</v>
      </c>
      <c r="M32" s="82">
        <f>SUM(M25:M31)</f>
        <v>0</v>
      </c>
      <c r="N32" s="79">
        <f>SUM(N25:N31)</f>
        <v>34</v>
      </c>
      <c r="O32" s="80">
        <f>SUM(O25:O31)</f>
        <v>34</v>
      </c>
      <c r="P32" s="83">
        <f>SUM(P25:P31)</f>
        <v>0</v>
      </c>
      <c r="Q32" s="51"/>
      <c r="R32" s="51"/>
      <c r="S32" s="51"/>
    </row>
    <row r="33" spans="1:1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</sheetData>
  <mergeCells count="11">
    <mergeCell ref="A2:G2"/>
    <mergeCell ref="A22:A24"/>
    <mergeCell ref="B22:P22"/>
    <mergeCell ref="B23:I23"/>
    <mergeCell ref="J23:M23"/>
    <mergeCell ref="N23:O23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82" workbookViewId="0">
      <selection activeCell="K89" sqref="K89:K104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7" t="s">
        <v>53</v>
      </c>
      <c r="B1" s="97" t="s">
        <v>52</v>
      </c>
      <c r="C1" s="98" t="s">
        <v>40</v>
      </c>
      <c r="D1" s="99" t="s">
        <v>41</v>
      </c>
      <c r="E1" s="97" t="s">
        <v>42</v>
      </c>
      <c r="F1" s="97" t="s">
        <v>1</v>
      </c>
      <c r="G1" s="97" t="s">
        <v>43</v>
      </c>
      <c r="H1" s="97" t="s">
        <v>44</v>
      </c>
      <c r="I1" s="97" t="s">
        <v>45</v>
      </c>
      <c r="J1" s="97" t="s">
        <v>46</v>
      </c>
      <c r="K1" s="97" t="s">
        <v>47</v>
      </c>
    </row>
    <row r="2" spans="1:11" ht="22.5" x14ac:dyDescent="0.25">
      <c r="A2" s="101" t="s">
        <v>20</v>
      </c>
      <c r="B2" s="101" t="s">
        <v>94</v>
      </c>
      <c r="C2" s="100" t="s">
        <v>95</v>
      </c>
      <c r="D2" s="102" t="s">
        <v>96</v>
      </c>
      <c r="E2" s="132" t="s">
        <v>93</v>
      </c>
      <c r="F2" s="153">
        <v>175000</v>
      </c>
      <c r="G2" s="111">
        <v>0</v>
      </c>
      <c r="H2" s="111">
        <v>126000</v>
      </c>
      <c r="I2" s="111">
        <v>126000</v>
      </c>
      <c r="J2" s="110">
        <v>7</v>
      </c>
      <c r="K2" s="110">
        <v>6</v>
      </c>
    </row>
    <row r="3" spans="1:11" ht="45" x14ac:dyDescent="0.25">
      <c r="A3" s="101" t="s">
        <v>20</v>
      </c>
      <c r="B3" s="101" t="s">
        <v>97</v>
      </c>
      <c r="C3" s="101" t="s">
        <v>98</v>
      </c>
      <c r="D3" s="103" t="s">
        <v>99</v>
      </c>
      <c r="E3" s="135" t="s">
        <v>93</v>
      </c>
      <c r="F3" s="154">
        <v>124000</v>
      </c>
      <c r="G3" s="112">
        <v>0</v>
      </c>
      <c r="H3" s="112">
        <v>59000</v>
      </c>
      <c r="I3" s="112">
        <v>59000</v>
      </c>
      <c r="J3" s="108">
        <v>4</v>
      </c>
      <c r="K3" s="108">
        <v>2</v>
      </c>
    </row>
    <row r="4" spans="1:11" ht="33.75" x14ac:dyDescent="0.25">
      <c r="A4" s="101" t="s">
        <v>20</v>
      </c>
      <c r="B4" s="101" t="s">
        <v>100</v>
      </c>
      <c r="C4" s="101" t="s">
        <v>101</v>
      </c>
      <c r="D4" s="103" t="s">
        <v>102</v>
      </c>
      <c r="E4" s="135" t="s">
        <v>93</v>
      </c>
      <c r="F4" s="154">
        <v>106350</v>
      </c>
      <c r="G4" s="112">
        <v>0</v>
      </c>
      <c r="H4" s="112">
        <v>72000</v>
      </c>
      <c r="I4" s="112">
        <v>72000</v>
      </c>
      <c r="J4" s="108">
        <v>4</v>
      </c>
      <c r="K4" s="108">
        <v>3</v>
      </c>
    </row>
    <row r="5" spans="1:11" ht="22.5" x14ac:dyDescent="0.25">
      <c r="A5" s="101" t="s">
        <v>20</v>
      </c>
      <c r="B5" s="101" t="s">
        <v>103</v>
      </c>
      <c r="C5" s="101" t="s">
        <v>104</v>
      </c>
      <c r="D5" s="103" t="s">
        <v>105</v>
      </c>
      <c r="E5" s="135" t="s">
        <v>93</v>
      </c>
      <c r="F5" s="154">
        <v>143800</v>
      </c>
      <c r="G5" s="112">
        <v>0</v>
      </c>
      <c r="H5" s="112">
        <v>81000</v>
      </c>
      <c r="I5" s="112">
        <v>81000</v>
      </c>
      <c r="J5" s="108">
        <v>7</v>
      </c>
      <c r="K5" s="108">
        <v>4</v>
      </c>
    </row>
    <row r="6" spans="1:11" ht="22.5" x14ac:dyDescent="0.25">
      <c r="A6" s="101" t="s">
        <v>20</v>
      </c>
      <c r="B6" s="101" t="s">
        <v>106</v>
      </c>
      <c r="C6" s="101" t="s">
        <v>107</v>
      </c>
      <c r="D6" s="103" t="s">
        <v>108</v>
      </c>
      <c r="E6" s="135" t="s">
        <v>93</v>
      </c>
      <c r="F6" s="154">
        <v>260000</v>
      </c>
      <c r="G6" s="112">
        <v>0</v>
      </c>
      <c r="H6" s="112">
        <v>90000</v>
      </c>
      <c r="I6" s="112">
        <v>90000</v>
      </c>
      <c r="J6" s="108">
        <v>7</v>
      </c>
      <c r="K6" s="108">
        <v>4</v>
      </c>
    </row>
    <row r="7" spans="1:11" ht="22.5" x14ac:dyDescent="0.25">
      <c r="A7" s="101" t="s">
        <v>20</v>
      </c>
      <c r="B7" s="101" t="s">
        <v>109</v>
      </c>
      <c r="C7" s="101" t="s">
        <v>110</v>
      </c>
      <c r="D7" s="103" t="s">
        <v>111</v>
      </c>
      <c r="E7" s="135" t="s">
        <v>93</v>
      </c>
      <c r="F7" s="154">
        <v>142000</v>
      </c>
      <c r="G7" s="112">
        <v>0</v>
      </c>
      <c r="H7" s="112">
        <v>27000</v>
      </c>
      <c r="I7" s="112">
        <v>27000</v>
      </c>
      <c r="J7" s="108">
        <v>4</v>
      </c>
      <c r="K7" s="108">
        <v>3</v>
      </c>
    </row>
    <row r="8" spans="1:11" ht="56.25" x14ac:dyDescent="0.25">
      <c r="A8" s="101" t="s">
        <v>20</v>
      </c>
      <c r="B8" s="104" t="s">
        <v>112</v>
      </c>
      <c r="C8" s="104" t="s">
        <v>113</v>
      </c>
      <c r="D8" s="145" t="s">
        <v>114</v>
      </c>
      <c r="E8" s="135" t="s">
        <v>93</v>
      </c>
      <c r="F8" s="155">
        <v>219300</v>
      </c>
      <c r="G8" s="121">
        <v>0</v>
      </c>
      <c r="H8" s="121">
        <v>54000</v>
      </c>
      <c r="I8" s="121">
        <v>54000</v>
      </c>
      <c r="J8" s="120">
        <v>3</v>
      </c>
      <c r="K8" s="120">
        <v>2</v>
      </c>
    </row>
    <row r="9" spans="1:11" x14ac:dyDescent="0.25">
      <c r="A9" s="109" t="s">
        <v>20</v>
      </c>
      <c r="B9" s="109" t="s">
        <v>115</v>
      </c>
      <c r="C9" s="109" t="s">
        <v>116</v>
      </c>
      <c r="D9" s="152" t="s">
        <v>117</v>
      </c>
      <c r="E9" s="135" t="s">
        <v>93</v>
      </c>
      <c r="F9" s="156">
        <v>119100</v>
      </c>
      <c r="G9" s="134">
        <v>0</v>
      </c>
      <c r="H9" s="134">
        <v>51000</v>
      </c>
      <c r="I9" s="134">
        <v>51000</v>
      </c>
      <c r="J9" s="133">
        <v>4</v>
      </c>
      <c r="K9" s="133">
        <v>2</v>
      </c>
    </row>
    <row r="10" spans="1:11" ht="45" x14ac:dyDescent="0.25">
      <c r="A10" s="101" t="s">
        <v>20</v>
      </c>
      <c r="B10" s="101" t="s">
        <v>118</v>
      </c>
      <c r="C10" s="101" t="s">
        <v>119</v>
      </c>
      <c r="D10" s="103" t="s">
        <v>120</v>
      </c>
      <c r="E10" s="135" t="s">
        <v>93</v>
      </c>
      <c r="F10" s="154">
        <v>110000</v>
      </c>
      <c r="G10" s="112">
        <v>0</v>
      </c>
      <c r="H10" s="112">
        <v>42000</v>
      </c>
      <c r="I10" s="112">
        <v>42000</v>
      </c>
      <c r="J10" s="108">
        <v>6</v>
      </c>
      <c r="K10" s="108">
        <v>3</v>
      </c>
    </row>
    <row r="11" spans="1:11" ht="33.75" x14ac:dyDescent="0.25">
      <c r="A11" s="101" t="s">
        <v>20</v>
      </c>
      <c r="B11" s="101" t="s">
        <v>121</v>
      </c>
      <c r="C11" s="101" t="s">
        <v>122</v>
      </c>
      <c r="D11" s="106" t="s">
        <v>123</v>
      </c>
      <c r="E11" s="135" t="s">
        <v>93</v>
      </c>
      <c r="F11" s="158">
        <v>370000</v>
      </c>
      <c r="G11" s="112">
        <v>0</v>
      </c>
      <c r="H11" s="112">
        <v>108000</v>
      </c>
      <c r="I11" s="112">
        <v>108000</v>
      </c>
      <c r="J11" s="108">
        <v>8</v>
      </c>
      <c r="K11" s="108">
        <v>4</v>
      </c>
    </row>
    <row r="12" spans="1:11" ht="34.5" thickBot="1" x14ac:dyDescent="0.3">
      <c r="A12" s="119" t="s">
        <v>20</v>
      </c>
      <c r="B12" s="119" t="s">
        <v>124</v>
      </c>
      <c r="C12" s="119" t="s">
        <v>125</v>
      </c>
      <c r="D12" s="124" t="s">
        <v>126</v>
      </c>
      <c r="E12" s="136" t="s">
        <v>93</v>
      </c>
      <c r="F12" s="159">
        <v>315000</v>
      </c>
      <c r="G12" s="123">
        <v>0</v>
      </c>
      <c r="H12" s="123">
        <v>65000</v>
      </c>
      <c r="I12" s="123">
        <v>65000</v>
      </c>
      <c r="J12" s="122">
        <v>8</v>
      </c>
      <c r="K12" s="122">
        <v>6</v>
      </c>
    </row>
    <row r="13" spans="1:11" ht="22.5" x14ac:dyDescent="0.25">
      <c r="A13" s="104" t="s">
        <v>18</v>
      </c>
      <c r="B13" s="104" t="s">
        <v>128</v>
      </c>
      <c r="C13" s="104" t="s">
        <v>129</v>
      </c>
      <c r="D13" s="105" t="s">
        <v>130</v>
      </c>
      <c r="E13" s="137" t="s">
        <v>93</v>
      </c>
      <c r="F13" s="157">
        <v>1184518</v>
      </c>
      <c r="G13" s="121">
        <v>0</v>
      </c>
      <c r="H13" s="121">
        <v>347000</v>
      </c>
      <c r="I13" s="121">
        <v>274000</v>
      </c>
      <c r="J13" s="120">
        <v>50</v>
      </c>
      <c r="K13" s="120">
        <v>38</v>
      </c>
    </row>
    <row r="14" spans="1:11" ht="22.5" x14ac:dyDescent="0.25">
      <c r="A14" s="101" t="s">
        <v>18</v>
      </c>
      <c r="B14" s="101" t="s">
        <v>131</v>
      </c>
      <c r="C14" s="101" t="s">
        <v>132</v>
      </c>
      <c r="D14" s="106" t="s">
        <v>83</v>
      </c>
      <c r="E14" s="135" t="s">
        <v>93</v>
      </c>
      <c r="F14" s="158">
        <v>652824</v>
      </c>
      <c r="G14" s="112">
        <v>0</v>
      </c>
      <c r="H14" s="112">
        <v>96013</v>
      </c>
      <c r="I14" s="112">
        <v>75057</v>
      </c>
      <c r="J14" s="108">
        <v>4</v>
      </c>
      <c r="K14" s="108">
        <v>2</v>
      </c>
    </row>
    <row r="15" spans="1:11" x14ac:dyDescent="0.25">
      <c r="A15" s="101" t="s">
        <v>18</v>
      </c>
      <c r="B15" s="101" t="s">
        <v>133</v>
      </c>
      <c r="C15" s="101" t="s">
        <v>134</v>
      </c>
      <c r="D15" s="106" t="s">
        <v>135</v>
      </c>
      <c r="E15" s="135" t="s">
        <v>93</v>
      </c>
      <c r="F15" s="158">
        <v>581130</v>
      </c>
      <c r="G15" s="112">
        <v>0</v>
      </c>
      <c r="H15" s="112">
        <v>283623</v>
      </c>
      <c r="I15" s="112">
        <v>216623</v>
      </c>
      <c r="J15" s="108">
        <v>18</v>
      </c>
      <c r="K15" s="108">
        <v>16</v>
      </c>
    </row>
    <row r="16" spans="1:11" ht="22.5" x14ac:dyDescent="0.25">
      <c r="A16" s="101" t="s">
        <v>18</v>
      </c>
      <c r="B16" s="101" t="s">
        <v>136</v>
      </c>
      <c r="C16" s="101" t="s">
        <v>137</v>
      </c>
      <c r="D16" s="106" t="s">
        <v>138</v>
      </c>
      <c r="E16" s="135" t="s">
        <v>93</v>
      </c>
      <c r="F16" s="158">
        <v>567502</v>
      </c>
      <c r="G16" s="112">
        <v>0</v>
      </c>
      <c r="H16" s="112">
        <v>207524</v>
      </c>
      <c r="I16" s="112">
        <v>181728</v>
      </c>
      <c r="J16" s="108">
        <v>23</v>
      </c>
      <c r="K16" s="108">
        <v>13</v>
      </c>
    </row>
    <row r="17" spans="1:11" ht="45" x14ac:dyDescent="0.25">
      <c r="A17" s="101" t="s">
        <v>18</v>
      </c>
      <c r="B17" s="101" t="s">
        <v>139</v>
      </c>
      <c r="C17" s="101" t="s">
        <v>140</v>
      </c>
      <c r="D17" s="106" t="s">
        <v>141</v>
      </c>
      <c r="E17" s="135" t="s">
        <v>93</v>
      </c>
      <c r="F17" s="158">
        <v>694585</v>
      </c>
      <c r="G17" s="112">
        <v>0</v>
      </c>
      <c r="H17" s="112">
        <v>414559</v>
      </c>
      <c r="I17" s="112">
        <v>414559</v>
      </c>
      <c r="J17" s="108">
        <v>14</v>
      </c>
      <c r="K17" s="108">
        <v>9</v>
      </c>
    </row>
    <row r="18" spans="1:11" ht="22.5" x14ac:dyDescent="0.25">
      <c r="A18" s="101" t="s">
        <v>18</v>
      </c>
      <c r="B18" s="101" t="s">
        <v>142</v>
      </c>
      <c r="C18" s="101" t="s">
        <v>143</v>
      </c>
      <c r="D18" s="106" t="s">
        <v>144</v>
      </c>
      <c r="E18" s="135" t="s">
        <v>93</v>
      </c>
      <c r="F18" s="158">
        <v>680125.32</v>
      </c>
      <c r="G18" s="112">
        <v>0</v>
      </c>
      <c r="H18" s="112">
        <v>186139</v>
      </c>
      <c r="I18" s="112">
        <v>146000</v>
      </c>
      <c r="J18" s="108">
        <v>44</v>
      </c>
      <c r="K18" s="108">
        <v>35</v>
      </c>
    </row>
    <row r="19" spans="1:11" ht="45" x14ac:dyDescent="0.25">
      <c r="A19" s="101" t="s">
        <v>18</v>
      </c>
      <c r="B19" s="101" t="s">
        <v>145</v>
      </c>
      <c r="C19" s="101" t="s">
        <v>146</v>
      </c>
      <c r="D19" s="106" t="s">
        <v>147</v>
      </c>
      <c r="E19" s="135" t="s">
        <v>93</v>
      </c>
      <c r="F19" s="158">
        <v>790415</v>
      </c>
      <c r="G19" s="112">
        <v>0</v>
      </c>
      <c r="H19" s="112">
        <v>210096.82</v>
      </c>
      <c r="I19" s="112">
        <v>165809</v>
      </c>
      <c r="J19" s="108">
        <v>8</v>
      </c>
      <c r="K19" s="108">
        <v>5</v>
      </c>
    </row>
    <row r="20" spans="1:11" ht="33.75" x14ac:dyDescent="0.25">
      <c r="A20" s="101" t="s">
        <v>18</v>
      </c>
      <c r="B20" s="101" t="s">
        <v>148</v>
      </c>
      <c r="C20" s="101" t="s">
        <v>149</v>
      </c>
      <c r="D20" s="106" t="s">
        <v>84</v>
      </c>
      <c r="E20" s="135" t="s">
        <v>93</v>
      </c>
      <c r="F20" s="158">
        <v>485725</v>
      </c>
      <c r="G20" s="112">
        <v>0</v>
      </c>
      <c r="H20" s="112">
        <v>191296</v>
      </c>
      <c r="I20" s="112">
        <v>154714</v>
      </c>
      <c r="J20" s="108">
        <v>12</v>
      </c>
      <c r="K20" s="108">
        <v>9</v>
      </c>
    </row>
    <row r="21" spans="1:11" ht="23.25" thickBot="1" x14ac:dyDescent="0.3">
      <c r="A21" s="119" t="s">
        <v>18</v>
      </c>
      <c r="B21" s="119" t="s">
        <v>150</v>
      </c>
      <c r="C21" s="119" t="s">
        <v>151</v>
      </c>
      <c r="D21" s="124" t="s">
        <v>152</v>
      </c>
      <c r="E21" s="136" t="s">
        <v>93</v>
      </c>
      <c r="F21" s="159">
        <v>789934</v>
      </c>
      <c r="G21" s="123">
        <v>0</v>
      </c>
      <c r="H21" s="123">
        <v>215800</v>
      </c>
      <c r="I21" s="123">
        <v>165800</v>
      </c>
      <c r="J21" s="122">
        <v>11</v>
      </c>
      <c r="K21" s="122">
        <v>7</v>
      </c>
    </row>
    <row r="22" spans="1:11" ht="22.5" x14ac:dyDescent="0.25">
      <c r="A22" s="104" t="s">
        <v>21</v>
      </c>
      <c r="B22" s="104" t="s">
        <v>153</v>
      </c>
      <c r="C22" s="104" t="s">
        <v>154</v>
      </c>
      <c r="D22" s="105" t="s">
        <v>155</v>
      </c>
      <c r="E22" s="137" t="s">
        <v>93</v>
      </c>
      <c r="F22" s="157">
        <v>175500</v>
      </c>
      <c r="G22" s="121">
        <v>0</v>
      </c>
      <c r="H22" s="121">
        <v>100000</v>
      </c>
      <c r="I22" s="121">
        <v>100000</v>
      </c>
      <c r="J22" s="120">
        <v>3</v>
      </c>
      <c r="K22" s="120">
        <v>2</v>
      </c>
    </row>
    <row r="23" spans="1:11" ht="45" x14ac:dyDescent="0.25">
      <c r="A23" s="101" t="s">
        <v>21</v>
      </c>
      <c r="B23" s="101" t="s">
        <v>156</v>
      </c>
      <c r="C23" s="101" t="s">
        <v>157</v>
      </c>
      <c r="D23" s="106" t="s">
        <v>158</v>
      </c>
      <c r="E23" s="135" t="s">
        <v>93</v>
      </c>
      <c r="F23" s="158">
        <v>150000</v>
      </c>
      <c r="G23" s="112">
        <v>0</v>
      </c>
      <c r="H23" s="112">
        <v>100000</v>
      </c>
      <c r="I23" s="112">
        <v>100000</v>
      </c>
      <c r="J23" s="108">
        <v>3</v>
      </c>
      <c r="K23" s="108">
        <v>2</v>
      </c>
    </row>
    <row r="24" spans="1:11" ht="45" x14ac:dyDescent="0.25">
      <c r="A24" s="101" t="s">
        <v>21</v>
      </c>
      <c r="B24" s="101" t="s">
        <v>159</v>
      </c>
      <c r="C24" s="101" t="s">
        <v>160</v>
      </c>
      <c r="D24" s="106" t="s">
        <v>161</v>
      </c>
      <c r="E24" s="135" t="s">
        <v>93</v>
      </c>
      <c r="F24" s="158">
        <v>80202</v>
      </c>
      <c r="G24" s="112">
        <v>0</v>
      </c>
      <c r="H24" s="112">
        <v>22012</v>
      </c>
      <c r="I24" s="112">
        <v>22012</v>
      </c>
      <c r="J24" s="108">
        <v>3</v>
      </c>
      <c r="K24" s="108">
        <v>2</v>
      </c>
    </row>
    <row r="25" spans="1:11" ht="33.75" x14ac:dyDescent="0.25">
      <c r="A25" s="101" t="s">
        <v>21</v>
      </c>
      <c r="B25" s="101" t="s">
        <v>162</v>
      </c>
      <c r="C25" s="101" t="s">
        <v>163</v>
      </c>
      <c r="D25" s="107" t="s">
        <v>164</v>
      </c>
      <c r="E25" s="135" t="s">
        <v>93</v>
      </c>
      <c r="F25" s="158">
        <v>195000</v>
      </c>
      <c r="G25" s="112">
        <v>0</v>
      </c>
      <c r="H25" s="112">
        <v>127500</v>
      </c>
      <c r="I25" s="112">
        <v>127500</v>
      </c>
      <c r="J25" s="108">
        <v>4</v>
      </c>
      <c r="K25" s="108">
        <v>3</v>
      </c>
    </row>
    <row r="26" spans="1:11" ht="45" x14ac:dyDescent="0.25">
      <c r="A26" s="101" t="s">
        <v>21</v>
      </c>
      <c r="B26" s="101" t="s">
        <v>165</v>
      </c>
      <c r="C26" s="101" t="s">
        <v>166</v>
      </c>
      <c r="D26" s="107" t="s">
        <v>167</v>
      </c>
      <c r="E26" s="135" t="s">
        <v>93</v>
      </c>
      <c r="F26" s="158">
        <v>37500</v>
      </c>
      <c r="G26" s="112">
        <v>0</v>
      </c>
      <c r="H26" s="112">
        <v>37500</v>
      </c>
      <c r="I26" s="112">
        <v>37500</v>
      </c>
      <c r="J26" s="108">
        <v>3</v>
      </c>
      <c r="K26" s="108">
        <v>2</v>
      </c>
    </row>
    <row r="27" spans="1:11" ht="67.5" x14ac:dyDescent="0.25">
      <c r="A27" s="101" t="s">
        <v>21</v>
      </c>
      <c r="B27" s="101" t="s">
        <v>168</v>
      </c>
      <c r="C27" s="101" t="s">
        <v>169</v>
      </c>
      <c r="D27" s="107" t="s">
        <v>170</v>
      </c>
      <c r="E27" s="135" t="s">
        <v>93</v>
      </c>
      <c r="F27" s="158">
        <v>37500</v>
      </c>
      <c r="G27" s="112">
        <v>0</v>
      </c>
      <c r="H27" s="112">
        <v>37500</v>
      </c>
      <c r="I27" s="112">
        <v>37500</v>
      </c>
      <c r="J27" s="108">
        <v>3</v>
      </c>
      <c r="K27" s="108">
        <v>2</v>
      </c>
    </row>
    <row r="28" spans="1:11" ht="33.75" x14ac:dyDescent="0.25">
      <c r="A28" s="101" t="s">
        <v>21</v>
      </c>
      <c r="B28" s="101" t="s">
        <v>171</v>
      </c>
      <c r="C28" s="101" t="s">
        <v>172</v>
      </c>
      <c r="D28" s="107" t="s">
        <v>173</v>
      </c>
      <c r="E28" s="135" t="s">
        <v>93</v>
      </c>
      <c r="F28" s="158">
        <v>228000</v>
      </c>
      <c r="G28" s="112">
        <v>0</v>
      </c>
      <c r="H28" s="112">
        <v>40000</v>
      </c>
      <c r="I28" s="112">
        <v>40000</v>
      </c>
      <c r="J28" s="108">
        <v>3</v>
      </c>
      <c r="K28" s="108">
        <v>2</v>
      </c>
    </row>
    <row r="29" spans="1:11" ht="33.75" x14ac:dyDescent="0.25">
      <c r="A29" s="101" t="s">
        <v>21</v>
      </c>
      <c r="B29" s="101" t="s">
        <v>174</v>
      </c>
      <c r="C29" s="101" t="s">
        <v>175</v>
      </c>
      <c r="D29" s="107" t="s">
        <v>176</v>
      </c>
      <c r="E29" s="135" t="s">
        <v>93</v>
      </c>
      <c r="F29" s="158">
        <v>196000</v>
      </c>
      <c r="G29" s="112">
        <v>0</v>
      </c>
      <c r="H29" s="112">
        <v>101400</v>
      </c>
      <c r="I29" s="112">
        <v>101400</v>
      </c>
      <c r="J29" s="108">
        <v>4</v>
      </c>
      <c r="K29" s="108">
        <v>2</v>
      </c>
    </row>
    <row r="30" spans="1:11" ht="22.5" x14ac:dyDescent="0.25">
      <c r="A30" s="101" t="s">
        <v>21</v>
      </c>
      <c r="B30" s="101" t="s">
        <v>177</v>
      </c>
      <c r="C30" s="101" t="s">
        <v>178</v>
      </c>
      <c r="D30" s="107" t="s">
        <v>179</v>
      </c>
      <c r="E30" s="135" t="s">
        <v>93</v>
      </c>
      <c r="F30" s="158">
        <v>98000</v>
      </c>
      <c r="G30" s="112">
        <v>0</v>
      </c>
      <c r="H30" s="112">
        <v>68700</v>
      </c>
      <c r="I30" s="112">
        <v>68700</v>
      </c>
      <c r="J30" s="108">
        <v>3</v>
      </c>
      <c r="K30" s="108">
        <v>2</v>
      </c>
    </row>
    <row r="31" spans="1:11" ht="22.5" x14ac:dyDescent="0.25">
      <c r="A31" s="101" t="s">
        <v>21</v>
      </c>
      <c r="B31" s="101" t="s">
        <v>180</v>
      </c>
      <c r="C31" s="101" t="s">
        <v>181</v>
      </c>
      <c r="D31" s="107" t="s">
        <v>182</v>
      </c>
      <c r="E31" s="135" t="s">
        <v>93</v>
      </c>
      <c r="F31" s="158">
        <v>100000</v>
      </c>
      <c r="G31" s="112">
        <v>0</v>
      </c>
      <c r="H31" s="112">
        <v>75000</v>
      </c>
      <c r="I31" s="112">
        <v>75000</v>
      </c>
      <c r="J31" s="108">
        <v>4</v>
      </c>
      <c r="K31" s="108">
        <v>3</v>
      </c>
    </row>
    <row r="32" spans="1:11" ht="45" x14ac:dyDescent="0.25">
      <c r="A32" s="101" t="s">
        <v>21</v>
      </c>
      <c r="B32" s="101" t="s">
        <v>183</v>
      </c>
      <c r="C32" s="101" t="s">
        <v>184</v>
      </c>
      <c r="D32" s="106" t="s">
        <v>185</v>
      </c>
      <c r="E32" s="135" t="s">
        <v>93</v>
      </c>
      <c r="F32" s="158">
        <v>146500</v>
      </c>
      <c r="G32" s="112">
        <v>0</v>
      </c>
      <c r="H32" s="112">
        <v>99700</v>
      </c>
      <c r="I32" s="112">
        <v>95000</v>
      </c>
      <c r="J32" s="108">
        <v>5</v>
      </c>
      <c r="K32" s="108">
        <v>3</v>
      </c>
    </row>
    <row r="33" spans="1:11" ht="45" x14ac:dyDescent="0.25">
      <c r="A33" s="101" t="s">
        <v>21</v>
      </c>
      <c r="B33" s="101" t="s">
        <v>186</v>
      </c>
      <c r="C33" s="101" t="s">
        <v>187</v>
      </c>
      <c r="D33" s="107" t="s">
        <v>188</v>
      </c>
      <c r="E33" s="135" t="s">
        <v>93</v>
      </c>
      <c r="F33" s="158">
        <v>253500</v>
      </c>
      <c r="G33" s="112">
        <v>0</v>
      </c>
      <c r="H33" s="112">
        <v>100000</v>
      </c>
      <c r="I33" s="112">
        <v>100000</v>
      </c>
      <c r="J33" s="108">
        <v>5</v>
      </c>
      <c r="K33" s="108">
        <v>4</v>
      </c>
    </row>
    <row r="34" spans="1:11" ht="33.75" x14ac:dyDescent="0.25">
      <c r="A34" s="101" t="s">
        <v>21</v>
      </c>
      <c r="B34" s="101" t="s">
        <v>189</v>
      </c>
      <c r="C34" s="101" t="s">
        <v>190</v>
      </c>
      <c r="D34" s="107" t="s">
        <v>191</v>
      </c>
      <c r="E34" s="135" t="s">
        <v>93</v>
      </c>
      <c r="F34" s="158">
        <v>198500</v>
      </c>
      <c r="G34" s="112">
        <v>0</v>
      </c>
      <c r="H34" s="112">
        <v>40000</v>
      </c>
      <c r="I34" s="112">
        <v>40000</v>
      </c>
      <c r="J34" s="108">
        <v>4</v>
      </c>
      <c r="K34" s="108">
        <v>3</v>
      </c>
    </row>
    <row r="35" spans="1:11" ht="22.5" x14ac:dyDescent="0.25">
      <c r="A35" s="101" t="s">
        <v>21</v>
      </c>
      <c r="B35" s="101" t="s">
        <v>192</v>
      </c>
      <c r="C35" s="101" t="s">
        <v>193</v>
      </c>
      <c r="D35" s="107" t="s">
        <v>194</v>
      </c>
      <c r="E35" s="135" t="s">
        <v>93</v>
      </c>
      <c r="F35" s="158">
        <v>131500</v>
      </c>
      <c r="G35" s="112">
        <v>0</v>
      </c>
      <c r="H35" s="112">
        <v>105200</v>
      </c>
      <c r="I35" s="112">
        <v>105200</v>
      </c>
      <c r="J35" s="108">
        <v>3</v>
      </c>
      <c r="K35" s="108">
        <v>2</v>
      </c>
    </row>
    <row r="36" spans="1:11" ht="33.75" x14ac:dyDescent="0.25">
      <c r="A36" s="101" t="s">
        <v>21</v>
      </c>
      <c r="B36" s="101" t="s">
        <v>195</v>
      </c>
      <c r="C36" s="101" t="s">
        <v>196</v>
      </c>
      <c r="D36" s="107" t="s">
        <v>197</v>
      </c>
      <c r="E36" s="135" t="s">
        <v>93</v>
      </c>
      <c r="F36" s="158">
        <v>246500</v>
      </c>
      <c r="G36" s="112">
        <v>0</v>
      </c>
      <c r="H36" s="112">
        <v>125000</v>
      </c>
      <c r="I36" s="112">
        <v>125000</v>
      </c>
      <c r="J36" s="108">
        <v>4</v>
      </c>
      <c r="K36" s="108">
        <v>3</v>
      </c>
    </row>
    <row r="37" spans="1:11" ht="33.75" x14ac:dyDescent="0.25">
      <c r="A37" s="101" t="s">
        <v>21</v>
      </c>
      <c r="B37" s="101" t="s">
        <v>198</v>
      </c>
      <c r="C37" s="101" t="s">
        <v>199</v>
      </c>
      <c r="D37" s="107" t="s">
        <v>200</v>
      </c>
      <c r="E37" s="135" t="s">
        <v>93</v>
      </c>
      <c r="F37" s="158">
        <v>378000</v>
      </c>
      <c r="G37" s="112">
        <v>0</v>
      </c>
      <c r="H37" s="112">
        <v>180000</v>
      </c>
      <c r="I37" s="112">
        <v>180000</v>
      </c>
      <c r="J37" s="108">
        <v>6</v>
      </c>
      <c r="K37" s="108">
        <v>4</v>
      </c>
    </row>
    <row r="38" spans="1:11" ht="33.75" x14ac:dyDescent="0.25">
      <c r="A38" s="101" t="s">
        <v>21</v>
      </c>
      <c r="B38" s="101" t="s">
        <v>201</v>
      </c>
      <c r="C38" s="101" t="s">
        <v>202</v>
      </c>
      <c r="D38" s="107" t="s">
        <v>203</v>
      </c>
      <c r="E38" s="135" t="s">
        <v>93</v>
      </c>
      <c r="F38" s="158">
        <v>172000</v>
      </c>
      <c r="G38" s="112">
        <v>0</v>
      </c>
      <c r="H38" s="112">
        <v>128000</v>
      </c>
      <c r="I38" s="112">
        <v>128000</v>
      </c>
      <c r="J38" s="108">
        <v>5</v>
      </c>
      <c r="K38" s="108">
        <v>4</v>
      </c>
    </row>
    <row r="39" spans="1:11" ht="22.5" x14ac:dyDescent="0.25">
      <c r="A39" s="101" t="s">
        <v>21</v>
      </c>
      <c r="B39" s="101" t="s">
        <v>204</v>
      </c>
      <c r="C39" s="101" t="s">
        <v>205</v>
      </c>
      <c r="D39" s="107" t="s">
        <v>206</v>
      </c>
      <c r="E39" s="135" t="s">
        <v>93</v>
      </c>
      <c r="F39" s="158">
        <v>185500</v>
      </c>
      <c r="G39" s="112">
        <v>0</v>
      </c>
      <c r="H39" s="112">
        <v>95000</v>
      </c>
      <c r="I39" s="112">
        <v>95000</v>
      </c>
      <c r="J39" s="108">
        <v>4</v>
      </c>
      <c r="K39" s="108">
        <v>3</v>
      </c>
    </row>
    <row r="40" spans="1:11" ht="33.75" x14ac:dyDescent="0.25">
      <c r="A40" s="101" t="s">
        <v>21</v>
      </c>
      <c r="B40" s="101" t="s">
        <v>207</v>
      </c>
      <c r="C40" s="101" t="s">
        <v>208</v>
      </c>
      <c r="D40" s="107" t="s">
        <v>209</v>
      </c>
      <c r="E40" s="135" t="s">
        <v>93</v>
      </c>
      <c r="F40" s="158">
        <v>130000</v>
      </c>
      <c r="G40" s="112">
        <v>0</v>
      </c>
      <c r="H40" s="112">
        <v>90000</v>
      </c>
      <c r="I40" s="112">
        <v>90000</v>
      </c>
      <c r="J40" s="108">
        <v>3</v>
      </c>
      <c r="K40" s="108">
        <v>2</v>
      </c>
    </row>
    <row r="41" spans="1:11" ht="34.5" thickBot="1" x14ac:dyDescent="0.3">
      <c r="A41" s="119" t="s">
        <v>21</v>
      </c>
      <c r="B41" s="119" t="s">
        <v>210</v>
      </c>
      <c r="C41" s="119" t="s">
        <v>211</v>
      </c>
      <c r="D41" s="125" t="s">
        <v>212</v>
      </c>
      <c r="E41" s="136" t="s">
        <v>93</v>
      </c>
      <c r="F41" s="159">
        <v>156000</v>
      </c>
      <c r="G41" s="123">
        <v>0</v>
      </c>
      <c r="H41" s="123">
        <v>105000</v>
      </c>
      <c r="I41" s="123">
        <v>105000</v>
      </c>
      <c r="J41" s="122">
        <v>4</v>
      </c>
      <c r="K41" s="122">
        <v>3</v>
      </c>
    </row>
    <row r="42" spans="1:11" ht="33.75" x14ac:dyDescent="0.25">
      <c r="A42" s="104" t="s">
        <v>22</v>
      </c>
      <c r="B42" s="104" t="s">
        <v>214</v>
      </c>
      <c r="C42" s="104" t="s">
        <v>215</v>
      </c>
      <c r="D42" s="118" t="s">
        <v>216</v>
      </c>
      <c r="E42" s="137" t="s">
        <v>93</v>
      </c>
      <c r="F42" s="157">
        <v>1374575</v>
      </c>
      <c r="G42" s="121">
        <v>0</v>
      </c>
      <c r="H42" s="121">
        <v>350000</v>
      </c>
      <c r="I42" s="121">
        <v>350000</v>
      </c>
      <c r="J42" s="120">
        <v>50</v>
      </c>
      <c r="K42" s="120">
        <v>48</v>
      </c>
    </row>
    <row r="43" spans="1:11" ht="22.5" x14ac:dyDescent="0.25">
      <c r="A43" s="101" t="s">
        <v>22</v>
      </c>
      <c r="B43" s="101" t="s">
        <v>217</v>
      </c>
      <c r="C43" s="101" t="s">
        <v>218</v>
      </c>
      <c r="D43" s="107" t="s">
        <v>219</v>
      </c>
      <c r="E43" s="135" t="s">
        <v>93</v>
      </c>
      <c r="F43" s="158">
        <v>1011557</v>
      </c>
      <c r="G43" s="112">
        <v>0</v>
      </c>
      <c r="H43" s="112">
        <v>170000</v>
      </c>
      <c r="I43" s="112">
        <v>170000</v>
      </c>
      <c r="J43" s="108">
        <v>31</v>
      </c>
      <c r="K43" s="108">
        <v>21</v>
      </c>
    </row>
    <row r="44" spans="1:11" ht="22.5" x14ac:dyDescent="0.25">
      <c r="A44" s="101" t="s">
        <v>22</v>
      </c>
      <c r="B44" s="101" t="s">
        <v>220</v>
      </c>
      <c r="C44" s="101" t="s">
        <v>221</v>
      </c>
      <c r="D44" s="107" t="s">
        <v>222</v>
      </c>
      <c r="E44" s="135" t="s">
        <v>93</v>
      </c>
      <c r="F44" s="158">
        <v>759915</v>
      </c>
      <c r="G44" s="112">
        <v>74626</v>
      </c>
      <c r="H44" s="112">
        <v>329000</v>
      </c>
      <c r="I44" s="112">
        <v>329000</v>
      </c>
      <c r="J44" s="108">
        <v>46</v>
      </c>
      <c r="K44" s="108">
        <v>39</v>
      </c>
    </row>
    <row r="45" spans="1:11" x14ac:dyDescent="0.25">
      <c r="A45" s="101" t="s">
        <v>22</v>
      </c>
      <c r="B45" s="101" t="s">
        <v>223</v>
      </c>
      <c r="C45" s="101" t="s">
        <v>224</v>
      </c>
      <c r="D45" s="107" t="s">
        <v>225</v>
      </c>
      <c r="E45" s="135" t="s">
        <v>93</v>
      </c>
      <c r="F45" s="158">
        <v>672584</v>
      </c>
      <c r="G45" s="112">
        <v>0</v>
      </c>
      <c r="H45" s="112">
        <v>124000</v>
      </c>
      <c r="I45" s="112">
        <v>124000</v>
      </c>
      <c r="J45" s="108">
        <v>48</v>
      </c>
      <c r="K45" s="108">
        <v>35</v>
      </c>
    </row>
    <row r="46" spans="1:11" ht="33.75" x14ac:dyDescent="0.25">
      <c r="A46" s="101" t="s">
        <v>22</v>
      </c>
      <c r="B46" s="101" t="s">
        <v>226</v>
      </c>
      <c r="C46" s="101" t="s">
        <v>227</v>
      </c>
      <c r="D46" s="107" t="s">
        <v>228</v>
      </c>
      <c r="E46" s="135" t="s">
        <v>93</v>
      </c>
      <c r="F46" s="158">
        <v>574853</v>
      </c>
      <c r="G46" s="112">
        <v>0</v>
      </c>
      <c r="H46" s="112">
        <v>30000</v>
      </c>
      <c r="I46" s="112">
        <v>30000</v>
      </c>
      <c r="J46" s="108">
        <v>50</v>
      </c>
      <c r="K46" s="108">
        <v>35</v>
      </c>
    </row>
    <row r="47" spans="1:11" x14ac:dyDescent="0.25">
      <c r="A47" s="101" t="s">
        <v>22</v>
      </c>
      <c r="B47" s="101" t="s">
        <v>229</v>
      </c>
      <c r="C47" s="101" t="s">
        <v>230</v>
      </c>
      <c r="D47" s="107" t="s">
        <v>231</v>
      </c>
      <c r="E47" s="135" t="s">
        <v>93</v>
      </c>
      <c r="F47" s="158">
        <v>1193287</v>
      </c>
      <c r="G47" s="112">
        <v>0</v>
      </c>
      <c r="H47" s="112">
        <v>100000</v>
      </c>
      <c r="I47" s="112">
        <v>100000</v>
      </c>
      <c r="J47" s="108">
        <v>50</v>
      </c>
      <c r="K47" s="108">
        <v>40</v>
      </c>
    </row>
    <row r="48" spans="1:11" ht="22.5" x14ac:dyDescent="0.25">
      <c r="A48" s="101" t="s">
        <v>22</v>
      </c>
      <c r="B48" s="101" t="s">
        <v>232</v>
      </c>
      <c r="C48" s="101" t="s">
        <v>233</v>
      </c>
      <c r="D48" s="107" t="s">
        <v>234</v>
      </c>
      <c r="E48" s="135" t="s">
        <v>93</v>
      </c>
      <c r="F48" s="158">
        <v>185368</v>
      </c>
      <c r="G48" s="112">
        <v>0</v>
      </c>
      <c r="H48" s="112">
        <v>70000</v>
      </c>
      <c r="I48" s="112">
        <v>70000</v>
      </c>
      <c r="J48" s="108">
        <v>14</v>
      </c>
      <c r="K48" s="108">
        <v>8</v>
      </c>
    </row>
    <row r="49" spans="1:11" ht="22.5" x14ac:dyDescent="0.25">
      <c r="A49" s="101" t="s">
        <v>22</v>
      </c>
      <c r="B49" s="101" t="s">
        <v>235</v>
      </c>
      <c r="C49" s="101" t="s">
        <v>236</v>
      </c>
      <c r="D49" s="107" t="s">
        <v>237</v>
      </c>
      <c r="E49" s="135" t="s">
        <v>93</v>
      </c>
      <c r="F49" s="158">
        <v>895668</v>
      </c>
      <c r="G49" s="112">
        <v>0</v>
      </c>
      <c r="H49" s="112">
        <v>160000</v>
      </c>
      <c r="I49" s="112">
        <v>160000</v>
      </c>
      <c r="J49" s="108">
        <v>49</v>
      </c>
      <c r="K49" s="108">
        <v>32</v>
      </c>
    </row>
    <row r="50" spans="1:11" ht="22.5" x14ac:dyDescent="0.25">
      <c r="A50" s="101" t="s">
        <v>22</v>
      </c>
      <c r="B50" s="101" t="s">
        <v>238</v>
      </c>
      <c r="C50" s="101" t="s">
        <v>239</v>
      </c>
      <c r="D50" s="107" t="s">
        <v>240</v>
      </c>
      <c r="E50" s="135" t="s">
        <v>93</v>
      </c>
      <c r="F50" s="158">
        <v>837464</v>
      </c>
      <c r="G50" s="112">
        <v>0</v>
      </c>
      <c r="H50" s="112">
        <v>418500</v>
      </c>
      <c r="I50" s="112">
        <v>418500</v>
      </c>
      <c r="J50" s="108">
        <v>31</v>
      </c>
      <c r="K50" s="41">
        <v>26</v>
      </c>
    </row>
    <row r="51" spans="1:11" ht="45.75" thickBot="1" x14ac:dyDescent="0.3">
      <c r="A51" s="119" t="s">
        <v>22</v>
      </c>
      <c r="B51" s="119" t="s">
        <v>241</v>
      </c>
      <c r="C51" s="119" t="s">
        <v>242</v>
      </c>
      <c r="D51" s="125" t="s">
        <v>243</v>
      </c>
      <c r="E51" s="136" t="s">
        <v>93</v>
      </c>
      <c r="F51" s="159">
        <v>1421031</v>
      </c>
      <c r="G51" s="123">
        <v>0</v>
      </c>
      <c r="H51" s="123">
        <v>190000</v>
      </c>
      <c r="I51" s="123">
        <v>190000</v>
      </c>
      <c r="J51" s="122">
        <v>18</v>
      </c>
      <c r="K51" s="122">
        <v>10</v>
      </c>
    </row>
    <row r="52" spans="1:11" ht="22.5" x14ac:dyDescent="0.25">
      <c r="A52" s="104" t="s">
        <v>19</v>
      </c>
      <c r="B52" s="104" t="s">
        <v>246</v>
      </c>
      <c r="C52" s="104" t="s">
        <v>247</v>
      </c>
      <c r="D52" s="118" t="s">
        <v>248</v>
      </c>
      <c r="E52" s="137" t="s">
        <v>93</v>
      </c>
      <c r="F52" s="157">
        <v>600000</v>
      </c>
      <c r="G52" s="121">
        <v>0</v>
      </c>
      <c r="H52" s="121">
        <v>134000</v>
      </c>
      <c r="I52" s="121">
        <v>134000</v>
      </c>
      <c r="J52" s="120">
        <v>50</v>
      </c>
      <c r="K52" s="120">
        <v>41</v>
      </c>
    </row>
    <row r="53" spans="1:11" x14ac:dyDescent="0.25">
      <c r="A53" s="101" t="s">
        <v>19</v>
      </c>
      <c r="B53" s="101" t="s">
        <v>249</v>
      </c>
      <c r="C53" s="101" t="s">
        <v>250</v>
      </c>
      <c r="D53" s="107" t="s">
        <v>251</v>
      </c>
      <c r="E53" s="135" t="s">
        <v>93</v>
      </c>
      <c r="F53" s="158">
        <v>1200000</v>
      </c>
      <c r="G53" s="112">
        <v>0</v>
      </c>
      <c r="H53" s="112">
        <v>352000</v>
      </c>
      <c r="I53" s="112">
        <v>352000</v>
      </c>
      <c r="J53" s="108">
        <v>49</v>
      </c>
      <c r="K53" s="108">
        <v>40</v>
      </c>
    </row>
    <row r="54" spans="1:11" ht="22.5" x14ac:dyDescent="0.25">
      <c r="A54" s="101" t="s">
        <v>19</v>
      </c>
      <c r="B54" s="101" t="s">
        <v>252</v>
      </c>
      <c r="C54" s="101" t="s">
        <v>253</v>
      </c>
      <c r="D54" s="107" t="s">
        <v>254</v>
      </c>
      <c r="E54" s="135" t="s">
        <v>93</v>
      </c>
      <c r="F54" s="158">
        <v>1490000</v>
      </c>
      <c r="G54" s="112">
        <v>0</v>
      </c>
      <c r="H54" s="112">
        <v>1133500</v>
      </c>
      <c r="I54" s="112">
        <v>1133500</v>
      </c>
      <c r="J54" s="108">
        <v>50</v>
      </c>
      <c r="K54" s="108">
        <v>31</v>
      </c>
    </row>
    <row r="55" spans="1:11" ht="22.5" x14ac:dyDescent="0.25">
      <c r="A55" s="101" t="s">
        <v>19</v>
      </c>
      <c r="B55" s="101" t="s">
        <v>255</v>
      </c>
      <c r="C55" s="101" t="s">
        <v>256</v>
      </c>
      <c r="D55" s="107" t="s">
        <v>257</v>
      </c>
      <c r="E55" s="135" t="s">
        <v>93</v>
      </c>
      <c r="F55" s="158">
        <v>1060000</v>
      </c>
      <c r="G55" s="112">
        <v>0</v>
      </c>
      <c r="H55" s="112">
        <v>467168</v>
      </c>
      <c r="I55" s="112">
        <v>400000</v>
      </c>
      <c r="J55" s="108">
        <v>34</v>
      </c>
      <c r="K55" s="108">
        <v>23</v>
      </c>
    </row>
    <row r="56" spans="1:11" x14ac:dyDescent="0.25">
      <c r="A56" s="101" t="s">
        <v>19</v>
      </c>
      <c r="B56" s="101" t="s">
        <v>258</v>
      </c>
      <c r="C56" s="101" t="s">
        <v>259</v>
      </c>
      <c r="D56" s="107" t="s">
        <v>260</v>
      </c>
      <c r="E56" s="135" t="s">
        <v>93</v>
      </c>
      <c r="F56" s="158">
        <v>803544</v>
      </c>
      <c r="G56" s="112">
        <v>0</v>
      </c>
      <c r="H56" s="112">
        <v>500160</v>
      </c>
      <c r="I56" s="112">
        <v>462500</v>
      </c>
      <c r="J56" s="108">
        <v>32</v>
      </c>
      <c r="K56" s="108">
        <v>27</v>
      </c>
    </row>
    <row r="57" spans="1:11" ht="22.5" x14ac:dyDescent="0.25">
      <c r="A57" s="101" t="s">
        <v>19</v>
      </c>
      <c r="B57" s="101" t="s">
        <v>261</v>
      </c>
      <c r="C57" s="101" t="s">
        <v>262</v>
      </c>
      <c r="D57" s="107" t="s">
        <v>263</v>
      </c>
      <c r="E57" s="135" t="s">
        <v>93</v>
      </c>
      <c r="F57" s="158">
        <v>80000</v>
      </c>
      <c r="G57" s="112">
        <v>0</v>
      </c>
      <c r="H57" s="112">
        <v>62800</v>
      </c>
      <c r="I57" s="112">
        <v>62800</v>
      </c>
      <c r="J57" s="108">
        <v>12</v>
      </c>
      <c r="K57" s="108">
        <v>10</v>
      </c>
    </row>
    <row r="58" spans="1:11" x14ac:dyDescent="0.25">
      <c r="A58" s="101" t="s">
        <v>19</v>
      </c>
      <c r="B58" s="101" t="s">
        <v>264</v>
      </c>
      <c r="C58" s="101" t="s">
        <v>265</v>
      </c>
      <c r="D58" s="107" t="s">
        <v>266</v>
      </c>
      <c r="E58" s="135" t="s">
        <v>93</v>
      </c>
      <c r="F58" s="158">
        <v>1350000</v>
      </c>
      <c r="G58" s="112">
        <v>0</v>
      </c>
      <c r="H58" s="112">
        <v>952400</v>
      </c>
      <c r="I58" s="112">
        <v>952400</v>
      </c>
      <c r="J58" s="108">
        <v>45</v>
      </c>
      <c r="K58" s="108">
        <v>32</v>
      </c>
    </row>
    <row r="59" spans="1:11" ht="22.5" x14ac:dyDescent="0.25">
      <c r="A59" s="101" t="s">
        <v>19</v>
      </c>
      <c r="B59" s="101" t="s">
        <v>267</v>
      </c>
      <c r="C59" s="101" t="s">
        <v>268</v>
      </c>
      <c r="D59" s="107" t="s">
        <v>269</v>
      </c>
      <c r="E59" s="135" t="s">
        <v>93</v>
      </c>
      <c r="F59" s="158">
        <v>315640</v>
      </c>
      <c r="G59" s="112">
        <v>0</v>
      </c>
      <c r="H59" s="112">
        <v>203560</v>
      </c>
      <c r="I59" s="112">
        <v>176800</v>
      </c>
      <c r="J59" s="108">
        <v>13</v>
      </c>
      <c r="K59" s="108">
        <v>8</v>
      </c>
    </row>
    <row r="60" spans="1:11" ht="33.75" x14ac:dyDescent="0.25">
      <c r="A60" s="101" t="s">
        <v>19</v>
      </c>
      <c r="B60" s="101" t="s">
        <v>270</v>
      </c>
      <c r="C60" s="101" t="s">
        <v>271</v>
      </c>
      <c r="D60" s="107" t="s">
        <v>272</v>
      </c>
      <c r="E60" s="135" t="s">
        <v>93</v>
      </c>
      <c r="F60" s="158">
        <v>1499000</v>
      </c>
      <c r="G60" s="112">
        <v>0</v>
      </c>
      <c r="H60" s="112">
        <v>450100</v>
      </c>
      <c r="I60" s="112">
        <v>450100</v>
      </c>
      <c r="J60" s="108">
        <v>14</v>
      </c>
      <c r="K60" s="108">
        <v>12</v>
      </c>
    </row>
    <row r="61" spans="1:11" ht="22.5" x14ac:dyDescent="0.25">
      <c r="A61" s="101" t="s">
        <v>19</v>
      </c>
      <c r="B61" s="101" t="s">
        <v>273</v>
      </c>
      <c r="C61" s="101" t="s">
        <v>274</v>
      </c>
      <c r="D61" s="107" t="s">
        <v>275</v>
      </c>
      <c r="E61" s="135" t="s">
        <v>93</v>
      </c>
      <c r="F61" s="158">
        <v>367200</v>
      </c>
      <c r="G61" s="112">
        <v>0</v>
      </c>
      <c r="H61" s="112">
        <v>279880</v>
      </c>
      <c r="I61" s="112">
        <v>266500</v>
      </c>
      <c r="J61" s="108">
        <v>14</v>
      </c>
      <c r="K61" s="108">
        <v>11</v>
      </c>
    </row>
    <row r="62" spans="1:11" ht="33.75" x14ac:dyDescent="0.25">
      <c r="A62" s="101" t="s">
        <v>19</v>
      </c>
      <c r="B62" s="101" t="s">
        <v>276</v>
      </c>
      <c r="C62" s="101" t="s">
        <v>277</v>
      </c>
      <c r="D62" s="106" t="s">
        <v>278</v>
      </c>
      <c r="E62" s="135" t="s">
        <v>93</v>
      </c>
      <c r="F62" s="158">
        <v>800000</v>
      </c>
      <c r="G62" s="112">
        <v>0</v>
      </c>
      <c r="H62" s="112">
        <v>475000</v>
      </c>
      <c r="I62" s="112">
        <v>475000</v>
      </c>
      <c r="J62" s="108">
        <v>14</v>
      </c>
      <c r="K62" s="108">
        <v>10</v>
      </c>
    </row>
    <row r="63" spans="1:11" ht="56.25" x14ac:dyDescent="0.25">
      <c r="A63" s="101" t="s">
        <v>19</v>
      </c>
      <c r="B63" s="101" t="s">
        <v>279</v>
      </c>
      <c r="C63" s="101" t="s">
        <v>280</v>
      </c>
      <c r="D63" s="106" t="s">
        <v>281</v>
      </c>
      <c r="E63" s="135" t="s">
        <v>93</v>
      </c>
      <c r="F63" s="158">
        <v>450000</v>
      </c>
      <c r="G63" s="112">
        <v>0</v>
      </c>
      <c r="H63" s="112">
        <v>100000</v>
      </c>
      <c r="I63" s="112">
        <v>100000</v>
      </c>
      <c r="J63" s="108">
        <v>25</v>
      </c>
      <c r="K63" s="108">
        <v>17</v>
      </c>
    </row>
    <row r="64" spans="1:11" ht="33.75" x14ac:dyDescent="0.25">
      <c r="A64" s="101" t="s">
        <v>19</v>
      </c>
      <c r="B64" s="101" t="s">
        <v>282</v>
      </c>
      <c r="C64" s="101" t="s">
        <v>283</v>
      </c>
      <c r="D64" s="106" t="s">
        <v>284</v>
      </c>
      <c r="E64" s="135" t="s">
        <v>93</v>
      </c>
      <c r="F64" s="158">
        <v>615000</v>
      </c>
      <c r="G64" s="112">
        <v>0</v>
      </c>
      <c r="H64" s="112">
        <v>432000</v>
      </c>
      <c r="I64" s="112">
        <v>432000</v>
      </c>
      <c r="J64" s="108">
        <v>41</v>
      </c>
      <c r="K64" s="108">
        <v>33</v>
      </c>
    </row>
    <row r="65" spans="1:11" ht="22.5" x14ac:dyDescent="0.25">
      <c r="A65" s="101" t="s">
        <v>19</v>
      </c>
      <c r="B65" s="101" t="s">
        <v>285</v>
      </c>
      <c r="C65" s="101" t="s">
        <v>286</v>
      </c>
      <c r="D65" s="106" t="s">
        <v>287</v>
      </c>
      <c r="E65" s="135" t="s">
        <v>93</v>
      </c>
      <c r="F65" s="158">
        <v>715000</v>
      </c>
      <c r="G65" s="112">
        <v>0</v>
      </c>
      <c r="H65" s="112">
        <v>371900</v>
      </c>
      <c r="I65" s="112">
        <v>305000</v>
      </c>
      <c r="J65" s="108">
        <v>44</v>
      </c>
      <c r="K65" s="108">
        <v>33</v>
      </c>
    </row>
    <row r="66" spans="1:11" ht="22.5" x14ac:dyDescent="0.25">
      <c r="A66" s="101" t="s">
        <v>19</v>
      </c>
      <c r="B66" s="101" t="s">
        <v>288</v>
      </c>
      <c r="C66" s="101" t="s">
        <v>289</v>
      </c>
      <c r="D66" s="106" t="s">
        <v>290</v>
      </c>
      <c r="E66" s="135" t="s">
        <v>93</v>
      </c>
      <c r="F66" s="158">
        <v>1200000</v>
      </c>
      <c r="G66" s="112">
        <v>0</v>
      </c>
      <c r="H66" s="112">
        <v>441000</v>
      </c>
      <c r="I66" s="112">
        <v>441000</v>
      </c>
      <c r="J66" s="108">
        <v>36</v>
      </c>
      <c r="K66" s="108">
        <v>27</v>
      </c>
    </row>
    <row r="67" spans="1:11" ht="33.75" x14ac:dyDescent="0.25">
      <c r="A67" s="101" t="s">
        <v>19</v>
      </c>
      <c r="B67" s="101" t="s">
        <v>291</v>
      </c>
      <c r="C67" s="101" t="s">
        <v>292</v>
      </c>
      <c r="D67" s="106" t="s">
        <v>293</v>
      </c>
      <c r="E67" s="135" t="s">
        <v>93</v>
      </c>
      <c r="F67" s="158">
        <v>1521521</v>
      </c>
      <c r="G67" s="112">
        <v>0</v>
      </c>
      <c r="H67" s="112">
        <v>845520</v>
      </c>
      <c r="I67" s="112">
        <v>792000</v>
      </c>
      <c r="J67" s="108">
        <v>50</v>
      </c>
      <c r="K67" s="108">
        <v>29</v>
      </c>
    </row>
    <row r="68" spans="1:11" ht="22.5" x14ac:dyDescent="0.25">
      <c r="A68" s="101" t="s">
        <v>19</v>
      </c>
      <c r="B68" s="101" t="s">
        <v>294</v>
      </c>
      <c r="C68" s="101" t="s">
        <v>295</v>
      </c>
      <c r="D68" s="106" t="s">
        <v>296</v>
      </c>
      <c r="E68" s="135" t="s">
        <v>93</v>
      </c>
      <c r="F68" s="158">
        <v>300000</v>
      </c>
      <c r="G68" s="112">
        <v>0</v>
      </c>
      <c r="H68" s="112">
        <v>126760</v>
      </c>
      <c r="I68" s="112">
        <v>100000</v>
      </c>
      <c r="J68" s="108">
        <v>40</v>
      </c>
      <c r="K68" s="108">
        <v>35</v>
      </c>
    </row>
    <row r="69" spans="1:11" ht="22.5" x14ac:dyDescent="0.25">
      <c r="A69" s="101" t="s">
        <v>19</v>
      </c>
      <c r="B69" s="101" t="s">
        <v>297</v>
      </c>
      <c r="C69" s="101" t="s">
        <v>298</v>
      </c>
      <c r="D69" s="106" t="s">
        <v>299</v>
      </c>
      <c r="E69" s="135" t="s">
        <v>93</v>
      </c>
      <c r="F69" s="158">
        <v>300000</v>
      </c>
      <c r="G69" s="112">
        <v>0</v>
      </c>
      <c r="H69" s="112">
        <v>60000</v>
      </c>
      <c r="I69" s="112">
        <v>60000</v>
      </c>
      <c r="J69" s="108">
        <v>22</v>
      </c>
      <c r="K69" s="108">
        <v>18</v>
      </c>
    </row>
    <row r="70" spans="1:11" x14ac:dyDescent="0.25">
      <c r="A70" s="101" t="s">
        <v>19</v>
      </c>
      <c r="B70" s="101" t="s">
        <v>300</v>
      </c>
      <c r="C70" s="101" t="s">
        <v>301</v>
      </c>
      <c r="D70" s="106" t="s">
        <v>302</v>
      </c>
      <c r="E70" s="135" t="s">
        <v>93</v>
      </c>
      <c r="F70" s="158">
        <v>1060000</v>
      </c>
      <c r="G70" s="112">
        <v>0</v>
      </c>
      <c r="H70" s="112" t="s">
        <v>306</v>
      </c>
      <c r="I70" s="112" t="s">
        <v>306</v>
      </c>
      <c r="J70" s="108">
        <v>48</v>
      </c>
      <c r="K70" s="108">
        <v>42</v>
      </c>
    </row>
    <row r="71" spans="1:11" ht="23.25" thickBot="1" x14ac:dyDescent="0.3">
      <c r="A71" s="119" t="s">
        <v>19</v>
      </c>
      <c r="B71" s="119" t="s">
        <v>303</v>
      </c>
      <c r="C71" s="119" t="s">
        <v>304</v>
      </c>
      <c r="D71" s="124" t="s">
        <v>305</v>
      </c>
      <c r="E71" s="136" t="s">
        <v>93</v>
      </c>
      <c r="F71" s="159">
        <v>450000</v>
      </c>
      <c r="G71" s="123">
        <v>0</v>
      </c>
      <c r="H71" s="123">
        <v>200000</v>
      </c>
      <c r="I71" s="123">
        <v>200000</v>
      </c>
      <c r="J71" s="192">
        <v>38</v>
      </c>
      <c r="K71" s="122">
        <v>33</v>
      </c>
    </row>
    <row r="72" spans="1:11" ht="33.75" x14ac:dyDescent="0.25">
      <c r="A72" s="104" t="s">
        <v>23</v>
      </c>
      <c r="B72" s="104" t="s">
        <v>316</v>
      </c>
      <c r="C72" s="104" t="s">
        <v>317</v>
      </c>
      <c r="D72" s="105" t="s">
        <v>85</v>
      </c>
      <c r="E72" s="137" t="s">
        <v>93</v>
      </c>
      <c r="F72" s="157">
        <v>450000</v>
      </c>
      <c r="G72" s="121">
        <v>0</v>
      </c>
      <c r="H72" s="121">
        <v>144000</v>
      </c>
      <c r="I72" s="121">
        <v>144000</v>
      </c>
      <c r="J72" s="120">
        <v>8</v>
      </c>
      <c r="K72" s="120">
        <v>6</v>
      </c>
    </row>
    <row r="73" spans="1:11" ht="33.75" x14ac:dyDescent="0.25">
      <c r="A73" s="101" t="s">
        <v>23</v>
      </c>
      <c r="B73" s="101" t="s">
        <v>318</v>
      </c>
      <c r="C73" s="101" t="s">
        <v>319</v>
      </c>
      <c r="D73" s="106" t="s">
        <v>320</v>
      </c>
      <c r="E73" s="135" t="s">
        <v>93</v>
      </c>
      <c r="F73" s="158">
        <v>300000</v>
      </c>
      <c r="G73" s="112">
        <v>0</v>
      </c>
      <c r="H73" s="112">
        <v>80000</v>
      </c>
      <c r="I73" s="112">
        <v>80000</v>
      </c>
      <c r="J73" s="108">
        <v>7</v>
      </c>
      <c r="K73" s="108">
        <v>6</v>
      </c>
    </row>
    <row r="74" spans="1:11" ht="56.25" x14ac:dyDescent="0.25">
      <c r="A74" s="101" t="s">
        <v>23</v>
      </c>
      <c r="B74" s="101" t="s">
        <v>321</v>
      </c>
      <c r="C74" s="101" t="s">
        <v>322</v>
      </c>
      <c r="D74" s="106" t="s">
        <v>323</v>
      </c>
      <c r="E74" s="135" t="s">
        <v>93</v>
      </c>
      <c r="F74" s="158">
        <v>350000</v>
      </c>
      <c r="G74" s="112">
        <v>0</v>
      </c>
      <c r="H74" s="112">
        <v>102000</v>
      </c>
      <c r="I74" s="112">
        <v>102000</v>
      </c>
      <c r="J74" s="108">
        <v>6</v>
      </c>
      <c r="K74" s="108">
        <v>4</v>
      </c>
    </row>
    <row r="75" spans="1:11" ht="22.5" x14ac:dyDescent="0.25">
      <c r="A75" s="101" t="s">
        <v>23</v>
      </c>
      <c r="B75" s="101" t="s">
        <v>324</v>
      </c>
      <c r="C75" s="101" t="s">
        <v>325</v>
      </c>
      <c r="D75" s="106" t="s">
        <v>326</v>
      </c>
      <c r="E75" s="135" t="s">
        <v>93</v>
      </c>
      <c r="F75" s="158">
        <v>377000</v>
      </c>
      <c r="G75" s="112">
        <v>0</v>
      </c>
      <c r="H75" s="112">
        <v>116000</v>
      </c>
      <c r="I75" s="112">
        <v>116000</v>
      </c>
      <c r="J75" s="108">
        <v>12</v>
      </c>
      <c r="K75" s="108">
        <v>10</v>
      </c>
    </row>
    <row r="76" spans="1:11" ht="22.5" x14ac:dyDescent="0.25">
      <c r="A76" s="101" t="s">
        <v>23</v>
      </c>
      <c r="B76" s="101" t="s">
        <v>327</v>
      </c>
      <c r="C76" s="101" t="s">
        <v>328</v>
      </c>
      <c r="D76" s="106" t="s">
        <v>329</v>
      </c>
      <c r="E76" s="135" t="s">
        <v>93</v>
      </c>
      <c r="F76" s="158">
        <v>330000</v>
      </c>
      <c r="G76" s="112">
        <v>0</v>
      </c>
      <c r="H76" s="112">
        <v>144000</v>
      </c>
      <c r="I76" s="112">
        <v>144000</v>
      </c>
      <c r="J76" s="108">
        <v>9</v>
      </c>
      <c r="K76" s="108">
        <v>6</v>
      </c>
    </row>
    <row r="77" spans="1:11" ht="33.75" x14ac:dyDescent="0.25">
      <c r="A77" s="101" t="s">
        <v>23</v>
      </c>
      <c r="B77" s="101" t="s">
        <v>308</v>
      </c>
      <c r="C77" s="101" t="s">
        <v>309</v>
      </c>
      <c r="D77" s="106" t="s">
        <v>310</v>
      </c>
      <c r="E77" s="135" t="s">
        <v>93</v>
      </c>
      <c r="F77" s="158">
        <v>335000</v>
      </c>
      <c r="G77" s="112">
        <v>13000</v>
      </c>
      <c r="H77" s="112">
        <v>78000</v>
      </c>
      <c r="I77" s="112">
        <v>78000</v>
      </c>
      <c r="J77" s="108">
        <v>8</v>
      </c>
      <c r="K77" s="108">
        <v>6</v>
      </c>
    </row>
    <row r="78" spans="1:11" ht="22.5" x14ac:dyDescent="0.25">
      <c r="A78" s="101" t="s">
        <v>23</v>
      </c>
      <c r="B78" s="101" t="s">
        <v>311</v>
      </c>
      <c r="C78" s="101" t="s">
        <v>312</v>
      </c>
      <c r="D78" s="106" t="s">
        <v>313</v>
      </c>
      <c r="E78" s="135" t="s">
        <v>93</v>
      </c>
      <c r="F78" s="158">
        <v>335000</v>
      </c>
      <c r="G78" s="112">
        <v>25000</v>
      </c>
      <c r="H78" s="112">
        <v>108000</v>
      </c>
      <c r="I78" s="112">
        <v>108000</v>
      </c>
      <c r="J78" s="108">
        <v>9</v>
      </c>
      <c r="K78" s="108">
        <v>8</v>
      </c>
    </row>
    <row r="79" spans="1:11" x14ac:dyDescent="0.25">
      <c r="A79" s="101" t="s">
        <v>23</v>
      </c>
      <c r="B79" s="101" t="s">
        <v>330</v>
      </c>
      <c r="C79" s="101" t="s">
        <v>331</v>
      </c>
      <c r="D79" s="106" t="s">
        <v>332</v>
      </c>
      <c r="E79" s="135" t="s">
        <v>93</v>
      </c>
      <c r="F79" s="158">
        <v>775000</v>
      </c>
      <c r="G79" s="112">
        <v>0</v>
      </c>
      <c r="H79" s="112">
        <v>204000</v>
      </c>
      <c r="I79" s="112">
        <v>204000</v>
      </c>
      <c r="J79" s="108">
        <v>13</v>
      </c>
      <c r="K79" s="108">
        <v>10</v>
      </c>
    </row>
    <row r="80" spans="1:11" ht="45" x14ac:dyDescent="0.25">
      <c r="A80" s="101" t="s">
        <v>23</v>
      </c>
      <c r="B80" s="101" t="s">
        <v>333</v>
      </c>
      <c r="C80" s="101" t="s">
        <v>334</v>
      </c>
      <c r="D80" s="106" t="s">
        <v>335</v>
      </c>
      <c r="E80" s="135" t="s">
        <v>93</v>
      </c>
      <c r="F80" s="158">
        <v>292000</v>
      </c>
      <c r="G80" s="112">
        <v>0</v>
      </c>
      <c r="H80" s="112">
        <v>90000</v>
      </c>
      <c r="I80" s="112">
        <v>90000</v>
      </c>
      <c r="J80" s="108">
        <v>6</v>
      </c>
      <c r="K80" s="108">
        <v>4</v>
      </c>
    </row>
    <row r="81" spans="1:11" ht="45" x14ac:dyDescent="0.25">
      <c r="A81" s="101" t="s">
        <v>23</v>
      </c>
      <c r="B81" s="101" t="s">
        <v>336</v>
      </c>
      <c r="C81" s="101" t="s">
        <v>337</v>
      </c>
      <c r="D81" s="106" t="s">
        <v>338</v>
      </c>
      <c r="E81" s="135" t="s">
        <v>93</v>
      </c>
      <c r="F81" s="158">
        <v>420000</v>
      </c>
      <c r="G81" s="112">
        <v>0</v>
      </c>
      <c r="H81" s="112">
        <v>108000</v>
      </c>
      <c r="I81" s="112">
        <v>108000</v>
      </c>
      <c r="J81" s="108">
        <v>12</v>
      </c>
      <c r="K81" s="108">
        <v>10</v>
      </c>
    </row>
    <row r="82" spans="1:11" x14ac:dyDescent="0.25">
      <c r="A82" s="101" t="s">
        <v>23</v>
      </c>
      <c r="B82" s="101" t="s">
        <v>339</v>
      </c>
      <c r="C82" s="101" t="s">
        <v>340</v>
      </c>
      <c r="D82" s="106" t="s">
        <v>341</v>
      </c>
      <c r="E82" s="135" t="s">
        <v>93</v>
      </c>
      <c r="F82" s="158">
        <v>175000</v>
      </c>
      <c r="G82" s="112">
        <v>0</v>
      </c>
      <c r="H82" s="112">
        <v>63000</v>
      </c>
      <c r="I82" s="112">
        <v>63000</v>
      </c>
      <c r="J82" s="108">
        <v>8</v>
      </c>
      <c r="K82" s="108">
        <v>6</v>
      </c>
    </row>
    <row r="83" spans="1:11" ht="22.5" x14ac:dyDescent="0.25">
      <c r="A83" s="101" t="s">
        <v>23</v>
      </c>
      <c r="B83" s="101" t="s">
        <v>342</v>
      </c>
      <c r="C83" s="101" t="s">
        <v>343</v>
      </c>
      <c r="D83" s="106" t="s">
        <v>344</v>
      </c>
      <c r="E83" s="135" t="s">
        <v>93</v>
      </c>
      <c r="F83" s="158">
        <v>175000</v>
      </c>
      <c r="G83" s="112">
        <v>0</v>
      </c>
      <c r="H83" s="112">
        <v>63000</v>
      </c>
      <c r="I83" s="112">
        <v>63000</v>
      </c>
      <c r="J83" s="108">
        <v>8</v>
      </c>
      <c r="K83" s="108">
        <v>6</v>
      </c>
    </row>
    <row r="84" spans="1:11" ht="22.5" x14ac:dyDescent="0.25">
      <c r="A84" s="101" t="s">
        <v>23</v>
      </c>
      <c r="B84" s="101" t="s">
        <v>345</v>
      </c>
      <c r="C84" s="101" t="s">
        <v>346</v>
      </c>
      <c r="D84" s="106" t="s">
        <v>347</v>
      </c>
      <c r="E84" s="135" t="s">
        <v>93</v>
      </c>
      <c r="F84" s="158">
        <v>300000</v>
      </c>
      <c r="G84" s="112">
        <v>0</v>
      </c>
      <c r="H84" s="112">
        <v>108000</v>
      </c>
      <c r="I84" s="112">
        <v>108000</v>
      </c>
      <c r="J84" s="108">
        <v>6</v>
      </c>
      <c r="K84" s="108">
        <v>4</v>
      </c>
    </row>
    <row r="85" spans="1:11" ht="33.75" x14ac:dyDescent="0.25">
      <c r="A85" s="101" t="s">
        <v>23</v>
      </c>
      <c r="B85" s="101" t="s">
        <v>348</v>
      </c>
      <c r="C85" s="101" t="s">
        <v>349</v>
      </c>
      <c r="D85" s="106" t="s">
        <v>350</v>
      </c>
      <c r="E85" s="135" t="s">
        <v>93</v>
      </c>
      <c r="F85" s="158">
        <v>446600</v>
      </c>
      <c r="G85" s="112">
        <v>0</v>
      </c>
      <c r="H85" s="112">
        <v>108000</v>
      </c>
      <c r="I85" s="112">
        <v>108000</v>
      </c>
      <c r="J85" s="108">
        <v>4</v>
      </c>
      <c r="K85" s="108">
        <v>3</v>
      </c>
    </row>
    <row r="86" spans="1:11" ht="22.5" x14ac:dyDescent="0.25">
      <c r="A86" s="101" t="s">
        <v>23</v>
      </c>
      <c r="B86" s="101" t="s">
        <v>351</v>
      </c>
      <c r="C86" s="101" t="s">
        <v>352</v>
      </c>
      <c r="D86" s="106" t="s">
        <v>71</v>
      </c>
      <c r="E86" s="135" t="s">
        <v>93</v>
      </c>
      <c r="F86" s="158">
        <v>541954</v>
      </c>
      <c r="G86" s="112">
        <v>0</v>
      </c>
      <c r="H86" s="112">
        <v>163000</v>
      </c>
      <c r="I86" s="112">
        <v>163000</v>
      </c>
      <c r="J86" s="108">
        <v>17</v>
      </c>
      <c r="K86" s="108">
        <v>15</v>
      </c>
    </row>
    <row r="87" spans="1:11" ht="56.25" x14ac:dyDescent="0.25">
      <c r="A87" s="101" t="s">
        <v>23</v>
      </c>
      <c r="B87" s="101" t="s">
        <v>353</v>
      </c>
      <c r="C87" s="101" t="s">
        <v>354</v>
      </c>
      <c r="D87" s="106" t="s">
        <v>355</v>
      </c>
      <c r="E87" s="135" t="s">
        <v>93</v>
      </c>
      <c r="F87" s="158">
        <v>490000</v>
      </c>
      <c r="G87" s="112"/>
      <c r="H87" s="112">
        <v>180000</v>
      </c>
      <c r="I87" s="112">
        <v>180000</v>
      </c>
      <c r="J87" s="108">
        <v>16</v>
      </c>
      <c r="K87" s="108">
        <v>14</v>
      </c>
    </row>
    <row r="88" spans="1:11" ht="34.5" thickBot="1" x14ac:dyDescent="0.3">
      <c r="A88" s="119" t="s">
        <v>23</v>
      </c>
      <c r="B88" s="119" t="s">
        <v>356</v>
      </c>
      <c r="C88" s="119" t="s">
        <v>357</v>
      </c>
      <c r="D88" s="124" t="s">
        <v>358</v>
      </c>
      <c r="E88" s="136" t="s">
        <v>93</v>
      </c>
      <c r="F88" s="159">
        <v>221000</v>
      </c>
      <c r="G88" s="123">
        <v>0</v>
      </c>
      <c r="H88" s="123">
        <v>84000</v>
      </c>
      <c r="I88" s="123">
        <v>84000</v>
      </c>
      <c r="J88" s="122">
        <v>4</v>
      </c>
      <c r="K88" s="122">
        <v>3</v>
      </c>
    </row>
    <row r="89" spans="1:11" ht="67.5" x14ac:dyDescent="0.25">
      <c r="A89" s="104" t="s">
        <v>65</v>
      </c>
      <c r="B89" s="104" t="s">
        <v>362</v>
      </c>
      <c r="C89" s="104" t="s">
        <v>363</v>
      </c>
      <c r="D89" s="105" t="s">
        <v>66</v>
      </c>
      <c r="E89" s="137" t="s">
        <v>93</v>
      </c>
      <c r="F89" s="157">
        <v>457000</v>
      </c>
      <c r="G89" s="121">
        <v>0</v>
      </c>
      <c r="H89" s="121">
        <v>73196.960000000006</v>
      </c>
      <c r="I89" s="121">
        <v>55000</v>
      </c>
      <c r="J89" s="120">
        <v>19</v>
      </c>
      <c r="K89" s="120">
        <v>17</v>
      </c>
    </row>
    <row r="90" spans="1:11" ht="22.5" x14ac:dyDescent="0.25">
      <c r="A90" s="101" t="s">
        <v>65</v>
      </c>
      <c r="B90" s="101" t="s">
        <v>364</v>
      </c>
      <c r="C90" s="101" t="s">
        <v>365</v>
      </c>
      <c r="D90" s="106" t="s">
        <v>56</v>
      </c>
      <c r="E90" s="135" t="s">
        <v>93</v>
      </c>
      <c r="F90" s="158">
        <v>634284.32999999996</v>
      </c>
      <c r="G90" s="112">
        <v>0</v>
      </c>
      <c r="H90" s="112">
        <v>130000</v>
      </c>
      <c r="I90" s="112">
        <v>130000</v>
      </c>
      <c r="J90" s="108">
        <v>12</v>
      </c>
      <c r="K90" s="108">
        <v>10</v>
      </c>
    </row>
    <row r="91" spans="1:11" ht="22.5" x14ac:dyDescent="0.25">
      <c r="A91" s="101" t="s">
        <v>65</v>
      </c>
      <c r="B91" s="101" t="s">
        <v>366</v>
      </c>
      <c r="C91" s="101" t="s">
        <v>367</v>
      </c>
      <c r="D91" s="106" t="s">
        <v>368</v>
      </c>
      <c r="E91" s="135" t="s">
        <v>93</v>
      </c>
      <c r="F91" s="158">
        <v>623957</v>
      </c>
      <c r="G91" s="112">
        <v>0</v>
      </c>
      <c r="H91" s="112">
        <v>204366</v>
      </c>
      <c r="I91" s="112">
        <v>195000</v>
      </c>
      <c r="J91" s="126">
        <v>50</v>
      </c>
      <c r="K91" s="126">
        <v>41</v>
      </c>
    </row>
    <row r="92" spans="1:11" ht="33.75" x14ac:dyDescent="0.25">
      <c r="A92" s="101" t="s">
        <v>65</v>
      </c>
      <c r="B92" s="101" t="s">
        <v>369</v>
      </c>
      <c r="C92" s="101" t="s">
        <v>370</v>
      </c>
      <c r="D92" s="106" t="s">
        <v>57</v>
      </c>
      <c r="E92" s="135" t="s">
        <v>93</v>
      </c>
      <c r="F92" s="158">
        <v>541000</v>
      </c>
      <c r="G92" s="112">
        <v>0</v>
      </c>
      <c r="H92" s="112">
        <v>60000</v>
      </c>
      <c r="I92" s="112">
        <v>60000</v>
      </c>
      <c r="J92" s="108">
        <v>46</v>
      </c>
      <c r="K92" s="108">
        <v>38</v>
      </c>
    </row>
    <row r="93" spans="1:11" ht="22.5" x14ac:dyDescent="0.25">
      <c r="A93" s="101" t="s">
        <v>65</v>
      </c>
      <c r="B93" s="101" t="s">
        <v>371</v>
      </c>
      <c r="C93" s="101" t="s">
        <v>372</v>
      </c>
      <c r="D93" s="106" t="s">
        <v>58</v>
      </c>
      <c r="E93" s="135" t="s">
        <v>93</v>
      </c>
      <c r="F93" s="158">
        <v>412000</v>
      </c>
      <c r="G93" s="112">
        <v>0</v>
      </c>
      <c r="H93" s="112">
        <v>16300</v>
      </c>
      <c r="I93" s="112">
        <v>16300</v>
      </c>
      <c r="J93" s="108">
        <v>25</v>
      </c>
      <c r="K93" s="126">
        <v>17</v>
      </c>
    </row>
    <row r="94" spans="1:11" ht="33.75" x14ac:dyDescent="0.25">
      <c r="A94" s="101" t="s">
        <v>65</v>
      </c>
      <c r="B94" s="101" t="s">
        <v>373</v>
      </c>
      <c r="C94" s="101" t="s">
        <v>374</v>
      </c>
      <c r="D94" s="106" t="s">
        <v>59</v>
      </c>
      <c r="E94" s="135" t="s">
        <v>93</v>
      </c>
      <c r="F94" s="158">
        <v>627795.04</v>
      </c>
      <c r="G94" s="112">
        <v>0</v>
      </c>
      <c r="H94" s="112">
        <v>100704.01</v>
      </c>
      <c r="I94" s="112">
        <v>90000</v>
      </c>
      <c r="J94" s="108">
        <v>30</v>
      </c>
      <c r="K94" s="108">
        <v>26</v>
      </c>
    </row>
    <row r="95" spans="1:11" ht="56.25" x14ac:dyDescent="0.25">
      <c r="A95" s="101" t="s">
        <v>65</v>
      </c>
      <c r="B95" s="101" t="s">
        <v>375</v>
      </c>
      <c r="C95" s="101" t="s">
        <v>376</v>
      </c>
      <c r="D95" s="106" t="s">
        <v>86</v>
      </c>
      <c r="E95" s="135" t="s">
        <v>93</v>
      </c>
      <c r="F95" s="158">
        <v>492000</v>
      </c>
      <c r="G95" s="112">
        <v>0</v>
      </c>
      <c r="H95" s="112">
        <v>106999.99</v>
      </c>
      <c r="I95" s="112">
        <v>81000</v>
      </c>
      <c r="J95" s="108">
        <v>29</v>
      </c>
      <c r="K95" s="108">
        <v>23</v>
      </c>
    </row>
    <row r="96" spans="1:11" ht="22.5" x14ac:dyDescent="0.25">
      <c r="A96" s="101" t="s">
        <v>65</v>
      </c>
      <c r="B96" s="101" t="s">
        <v>377</v>
      </c>
      <c r="C96" s="101" t="s">
        <v>378</v>
      </c>
      <c r="D96" s="106" t="s">
        <v>72</v>
      </c>
      <c r="E96" s="135" t="s">
        <v>93</v>
      </c>
      <c r="F96" s="158">
        <v>510000</v>
      </c>
      <c r="G96" s="112">
        <v>0</v>
      </c>
      <c r="H96" s="112">
        <v>30000</v>
      </c>
      <c r="I96" s="112">
        <v>30000</v>
      </c>
      <c r="J96" s="108">
        <v>27</v>
      </c>
      <c r="K96" s="108">
        <v>15</v>
      </c>
    </row>
    <row r="97" spans="1:11" ht="45" x14ac:dyDescent="0.25">
      <c r="A97" s="101" t="s">
        <v>65</v>
      </c>
      <c r="B97" s="101" t="s">
        <v>379</v>
      </c>
      <c r="C97" s="101" t="s">
        <v>380</v>
      </c>
      <c r="D97" s="106" t="s">
        <v>62</v>
      </c>
      <c r="E97" s="135" t="s">
        <v>93</v>
      </c>
      <c r="F97" s="158">
        <v>581000</v>
      </c>
      <c r="G97" s="112">
        <v>0</v>
      </c>
      <c r="H97" s="112">
        <v>130000.61</v>
      </c>
      <c r="I97" s="112">
        <v>100000</v>
      </c>
      <c r="J97" s="108">
        <v>50</v>
      </c>
      <c r="K97" s="108">
        <v>48</v>
      </c>
    </row>
    <row r="98" spans="1:11" ht="45" x14ac:dyDescent="0.25">
      <c r="A98" s="101" t="s">
        <v>65</v>
      </c>
      <c r="B98" s="101" t="s">
        <v>381</v>
      </c>
      <c r="C98" s="101" t="s">
        <v>382</v>
      </c>
      <c r="D98" s="106" t="s">
        <v>383</v>
      </c>
      <c r="E98" s="135" t="s">
        <v>93</v>
      </c>
      <c r="F98" s="158">
        <v>465000</v>
      </c>
      <c r="G98" s="112">
        <v>0</v>
      </c>
      <c r="H98" s="112">
        <v>50704.03</v>
      </c>
      <c r="I98" s="112">
        <v>40000</v>
      </c>
      <c r="J98" s="108">
        <v>30</v>
      </c>
      <c r="K98" s="108">
        <v>22</v>
      </c>
    </row>
    <row r="99" spans="1:11" ht="22.5" x14ac:dyDescent="0.25">
      <c r="A99" s="101" t="s">
        <v>65</v>
      </c>
      <c r="B99" s="101" t="s">
        <v>384</v>
      </c>
      <c r="C99" s="101" t="s">
        <v>385</v>
      </c>
      <c r="D99" s="106" t="s">
        <v>63</v>
      </c>
      <c r="E99" s="135" t="s">
        <v>93</v>
      </c>
      <c r="F99" s="158">
        <v>668008.44999999995</v>
      </c>
      <c r="G99" s="112">
        <v>0</v>
      </c>
      <c r="H99" s="112">
        <v>93380.02</v>
      </c>
      <c r="I99" s="112">
        <v>80000</v>
      </c>
      <c r="J99" s="108">
        <v>31</v>
      </c>
      <c r="K99" s="108">
        <v>23</v>
      </c>
    </row>
    <row r="100" spans="1:11" ht="33.75" x14ac:dyDescent="0.25">
      <c r="A100" s="101" t="s">
        <v>65</v>
      </c>
      <c r="B100" s="101" t="s">
        <v>386</v>
      </c>
      <c r="C100" s="101" t="s">
        <v>387</v>
      </c>
      <c r="D100" s="106" t="s">
        <v>60</v>
      </c>
      <c r="E100" s="135" t="s">
        <v>93</v>
      </c>
      <c r="F100" s="158">
        <v>488000</v>
      </c>
      <c r="G100" s="112">
        <v>0</v>
      </c>
      <c r="H100" s="112">
        <v>126733.98</v>
      </c>
      <c r="I100" s="112">
        <v>96000</v>
      </c>
      <c r="J100" s="108">
        <v>21</v>
      </c>
      <c r="K100" s="108">
        <v>16</v>
      </c>
    </row>
    <row r="101" spans="1:11" ht="33.75" x14ac:dyDescent="0.25">
      <c r="A101" s="101" t="s">
        <v>65</v>
      </c>
      <c r="B101" s="101" t="s">
        <v>388</v>
      </c>
      <c r="C101" s="101" t="s">
        <v>87</v>
      </c>
      <c r="D101" s="106" t="s">
        <v>64</v>
      </c>
      <c r="E101" s="135" t="s">
        <v>93</v>
      </c>
      <c r="F101" s="158">
        <v>1500000</v>
      </c>
      <c r="G101" s="112">
        <v>0</v>
      </c>
      <c r="H101" s="112">
        <v>540000.26</v>
      </c>
      <c r="I101" s="112">
        <v>410000</v>
      </c>
      <c r="J101" s="108">
        <v>50</v>
      </c>
      <c r="K101" s="108">
        <v>34</v>
      </c>
    </row>
    <row r="102" spans="1:11" ht="22.5" x14ac:dyDescent="0.25">
      <c r="A102" s="101" t="s">
        <v>65</v>
      </c>
      <c r="B102" s="101" t="s">
        <v>389</v>
      </c>
      <c r="C102" s="101" t="s">
        <v>67</v>
      </c>
      <c r="D102" s="106" t="s">
        <v>55</v>
      </c>
      <c r="E102" s="135" t="s">
        <v>93</v>
      </c>
      <c r="F102" s="158">
        <v>1500000</v>
      </c>
      <c r="G102" s="112">
        <v>0</v>
      </c>
      <c r="H102" s="112">
        <v>340000</v>
      </c>
      <c r="I102" s="112">
        <v>258000</v>
      </c>
      <c r="J102" s="108">
        <v>50</v>
      </c>
      <c r="K102" s="108">
        <v>37</v>
      </c>
    </row>
    <row r="103" spans="1:11" ht="22.5" x14ac:dyDescent="0.25">
      <c r="A103" s="101" t="s">
        <v>65</v>
      </c>
      <c r="B103" s="101" t="s">
        <v>359</v>
      </c>
      <c r="C103" s="101" t="s">
        <v>88</v>
      </c>
      <c r="D103" s="106" t="s">
        <v>55</v>
      </c>
      <c r="E103" s="135" t="s">
        <v>93</v>
      </c>
      <c r="F103" s="158">
        <v>80000</v>
      </c>
      <c r="G103" s="112">
        <v>80000</v>
      </c>
      <c r="H103" s="112">
        <v>24000</v>
      </c>
      <c r="I103" s="112">
        <v>24000</v>
      </c>
      <c r="J103" s="108">
        <v>5</v>
      </c>
      <c r="K103" s="108">
        <v>4</v>
      </c>
    </row>
    <row r="104" spans="1:11" ht="22.5" x14ac:dyDescent="0.25">
      <c r="A104" s="101" t="s">
        <v>65</v>
      </c>
      <c r="B104" s="101" t="s">
        <v>390</v>
      </c>
      <c r="C104" s="101" t="s">
        <v>391</v>
      </c>
      <c r="D104" s="106" t="s">
        <v>392</v>
      </c>
      <c r="E104" s="135" t="s">
        <v>93</v>
      </c>
      <c r="F104" s="158">
        <v>503186.35</v>
      </c>
      <c r="G104" s="112">
        <v>0</v>
      </c>
      <c r="H104" s="112">
        <v>50000</v>
      </c>
      <c r="I104" s="112">
        <v>50000</v>
      </c>
      <c r="J104" s="108">
        <v>14</v>
      </c>
      <c r="K104" s="108">
        <v>10</v>
      </c>
    </row>
    <row r="105" spans="1:11" ht="15.75" thickBot="1" x14ac:dyDescent="0.3">
      <c r="C105" s="146"/>
      <c r="D105" s="147"/>
      <c r="E105" s="148" t="s">
        <v>49</v>
      </c>
      <c r="F105" s="160">
        <f>SUM(F2:F104)</f>
        <v>53307002.490000002</v>
      </c>
      <c r="G105" s="149">
        <f>SUM(G2:G104)</f>
        <v>192626</v>
      </c>
      <c r="H105" s="149">
        <f>SUM(H2:H104)</f>
        <v>18253196.680000003</v>
      </c>
      <c r="I105" s="149">
        <f>SUM(I2:I104)</f>
        <v>17237502</v>
      </c>
      <c r="J105" s="149">
        <f>SUM(J2:J104)</f>
        <v>2022</v>
      </c>
      <c r="K105" s="149">
        <f>SUM(K2:K104)</f>
        <v>1534</v>
      </c>
    </row>
    <row r="106" spans="1:11" x14ac:dyDescent="0.25">
      <c r="I106" s="114"/>
    </row>
    <row r="107" spans="1:11" x14ac:dyDescent="0.25">
      <c r="I107" s="113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5" sqref="D5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7" t="s">
        <v>53</v>
      </c>
      <c r="B1" s="95" t="s">
        <v>50</v>
      </c>
      <c r="C1" s="95" t="s">
        <v>40</v>
      </c>
      <c r="D1" s="96" t="s">
        <v>41</v>
      </c>
      <c r="E1" s="115" t="s">
        <v>0</v>
      </c>
      <c r="F1" s="116" t="s">
        <v>51</v>
      </c>
      <c r="G1" s="117"/>
    </row>
    <row r="2" spans="1:9" ht="101.25" customHeight="1" thickBot="1" x14ac:dyDescent="0.3">
      <c r="A2" s="127" t="s">
        <v>22</v>
      </c>
      <c r="B2" s="141" t="s">
        <v>220</v>
      </c>
      <c r="C2" s="150" t="s">
        <v>221</v>
      </c>
      <c r="D2" s="141" t="s">
        <v>222</v>
      </c>
      <c r="E2" s="142">
        <v>74626</v>
      </c>
      <c r="F2" s="187" t="s">
        <v>244</v>
      </c>
      <c r="G2" s="187"/>
    </row>
    <row r="3" spans="1:9" ht="87.75" customHeight="1" thickBot="1" x14ac:dyDescent="0.3">
      <c r="A3" s="127" t="s">
        <v>23</v>
      </c>
      <c r="B3" s="141" t="s">
        <v>308</v>
      </c>
      <c r="C3" s="150" t="s">
        <v>309</v>
      </c>
      <c r="D3" s="141" t="s">
        <v>310</v>
      </c>
      <c r="E3" s="142">
        <v>13000</v>
      </c>
      <c r="F3" s="193" t="s">
        <v>314</v>
      </c>
      <c r="G3" s="194"/>
    </row>
    <row r="4" spans="1:9" ht="84" customHeight="1" thickBot="1" x14ac:dyDescent="0.3">
      <c r="A4" s="127" t="s">
        <v>23</v>
      </c>
      <c r="B4" s="141" t="s">
        <v>311</v>
      </c>
      <c r="C4" s="150" t="s">
        <v>312</v>
      </c>
      <c r="D4" s="141" t="s">
        <v>313</v>
      </c>
      <c r="E4" s="142">
        <v>25000</v>
      </c>
      <c r="F4" s="193" t="s">
        <v>315</v>
      </c>
      <c r="G4" s="194"/>
    </row>
    <row r="5" spans="1:9" ht="258.75" customHeight="1" thickBot="1" x14ac:dyDescent="0.3">
      <c r="A5" s="127" t="s">
        <v>65</v>
      </c>
      <c r="B5" s="141" t="s">
        <v>359</v>
      </c>
      <c r="C5" s="141" t="s">
        <v>88</v>
      </c>
      <c r="D5" s="141" t="s">
        <v>360</v>
      </c>
      <c r="E5" s="142">
        <v>80000</v>
      </c>
      <c r="F5" s="186" t="s">
        <v>361</v>
      </c>
      <c r="G5" s="186"/>
      <c r="I5" s="113"/>
    </row>
    <row r="6" spans="1:9" ht="15.75" thickBot="1" x14ac:dyDescent="0.3">
      <c r="D6" s="138" t="s">
        <v>49</v>
      </c>
      <c r="E6" s="139">
        <f>SUM(E2:E5)</f>
        <v>192626</v>
      </c>
      <c r="F6" s="140"/>
    </row>
  </sheetData>
  <mergeCells count="4">
    <mergeCell ref="F5:G5"/>
    <mergeCell ref="F2:G2"/>
    <mergeCell ref="F3:G3"/>
    <mergeCell ref="F4:G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2022-02-16T15:16:32Z</dcterms:modified>
</cp:coreProperties>
</file>