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99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L18" i="1" l="1"/>
  <c r="H20" i="5"/>
  <c r="C41" i="5"/>
  <c r="C20" i="5"/>
  <c r="K18" i="1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B41" i="5"/>
  <c r="I18" i="1"/>
  <c r="D18" i="1"/>
  <c r="D20" i="5"/>
  <c r="E20" i="5"/>
  <c r="F20" i="5"/>
  <c r="G20" i="5"/>
  <c r="I20" i="5"/>
  <c r="N20" i="5"/>
  <c r="O20" i="5"/>
  <c r="P20" i="5"/>
  <c r="J20" i="5"/>
  <c r="K20" i="5"/>
  <c r="L20" i="5"/>
  <c r="M20" i="5"/>
  <c r="B20" i="5"/>
  <c r="H18" i="1"/>
  <c r="G18" i="1"/>
  <c r="F18" i="1"/>
  <c r="E18" i="1"/>
</calcChain>
</file>

<file path=xl/sharedStrings.xml><?xml version="1.0" encoding="utf-8"?>
<sst xmlns="http://schemas.openxmlformats.org/spreadsheetml/2006/main" count="169" uniqueCount="103">
  <si>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</si>
  <si>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</si>
  <si>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</si>
  <si>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</si>
  <si>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</si>
  <si>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</si>
  <si>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</si>
  <si>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</si>
  <si>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</si>
  <si>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</si>
  <si>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</si>
  <si>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</si>
  <si>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</si>
  <si>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</si>
  <si>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</si>
  <si>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</si>
  <si>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</si>
  <si>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</si>
  <si>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</si>
  <si>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</si>
  <si>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</si>
  <si>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</si>
  <si>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</si>
  <si>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</si>
  <si>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</si>
  <si>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</si>
  <si>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</si>
  <si>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</si>
  <si>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</si>
  <si>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</si>
  <si>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</si>
  <si>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</si>
  <si>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</si>
  <si>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</si>
  <si>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</si>
  <si>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</si>
  <si>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</si>
  <si>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</si>
  <si>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</si>
  <si>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</si>
  <si>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</si>
  <si>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</si>
  <si>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</si>
  <si>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</si>
  <si>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</si>
  <si>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</si>
  <si>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</si>
  <si>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</si>
  <si>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SP2022/1</t>
  </si>
  <si>
    <t>Vyhodnocení dopadů reformy osobní důchodové daně na daňový výnos a daňovou progresivitu v České republice</t>
  </si>
  <si>
    <t>doc. Ing. Michal Krajňák, Ph.D.,MBA,LL.M.</t>
  </si>
  <si>
    <t>31.12.2022</t>
  </si>
  <si>
    <t>SP2022/4</t>
  </si>
  <si>
    <t>Analýza komplexních modelů pro finanční rozhodování</t>
  </si>
  <si>
    <t>prof. Ing. Tomáš Tichý, Ph.D.</t>
  </si>
  <si>
    <t>35 (32+3)</t>
  </si>
  <si>
    <t>7 (4+3)</t>
  </si>
  <si>
    <t>s+z</t>
  </si>
  <si>
    <t>Ekonomická</t>
  </si>
  <si>
    <t>SP2022/7</t>
  </si>
  <si>
    <t>Nové trendy a metodické přístupy ve vývoji kompozitních indexů a jejich aplikace na územní jednotky evropského prostoru</t>
  </si>
  <si>
    <t>Ing. Jana Ostárková</t>
  </si>
  <si>
    <t>8 (6+2)</t>
  </si>
  <si>
    <t>SP2022/29</t>
  </si>
  <si>
    <t>Aplikace vybraných matematicko-statistických metod v podmínkách veřejné ekonomiky</t>
  </si>
  <si>
    <t>PhDr. Roman Vavrek, PhD.</t>
  </si>
  <si>
    <t>SP2022/38</t>
  </si>
  <si>
    <t>Ekonometrické modelování determinantů makro-finančního rozvoje</t>
  </si>
  <si>
    <t>Ing. Ngoc Anh Ngo, BA</t>
  </si>
  <si>
    <t>10 (5+5)</t>
  </si>
  <si>
    <t>SP2022/54</t>
  </si>
  <si>
    <t>Současné výzvy pro rozvoj měst a trh práce v České republice</t>
  </si>
  <si>
    <t>Ing. Lenka Johnson Filipová, Ph.D.</t>
  </si>
  <si>
    <t>SP2022/58</t>
  </si>
  <si>
    <t>Finanční modely za tržního a technického rizika a nejistoty s prvkem učení</t>
  </si>
  <si>
    <t>prof. Dr. Ing. Zdeněk Zmeškal</t>
  </si>
  <si>
    <t>17 (10+7)</t>
  </si>
  <si>
    <t>SP2022/71</t>
  </si>
  <si>
    <t>Analýza podvodů u přeshraničních transakcí a jejich dopady na identifikaci rizik v rámci podnikatelských aktivit</t>
  </si>
  <si>
    <t>Dr Mgr. Michal Kozieł, Ph.D.</t>
  </si>
  <si>
    <t>7 (7+2)</t>
  </si>
  <si>
    <t>SP2022/74</t>
  </si>
  <si>
    <t>Výpočetní inteligence v predikci ekonomických veličin, data miningu a modelování ekonomických procesů</t>
  </si>
  <si>
    <t>Ing. Ivana Čermáková, Ph.D.</t>
  </si>
  <si>
    <t>6 (6+0)</t>
  </si>
  <si>
    <t>SP2022/93</t>
  </si>
  <si>
    <t>Vliv práce na dálku na organizační kulturu a její provázanost s dalšími aspekty práce v kontextu pandemické situace</t>
  </si>
  <si>
    <t>Ing. Daniela Kharroubi</t>
  </si>
  <si>
    <t>10 (10+0)</t>
  </si>
  <si>
    <t>SP2022/111</t>
  </si>
  <si>
    <t>Organizace doktorské konference MEKON a SGS Workshopu</t>
  </si>
  <si>
    <t>prof. Ing. Jana Hančlová, CSc.</t>
  </si>
  <si>
    <t>9 (8+1)</t>
  </si>
  <si>
    <t>SP2022/113</t>
  </si>
  <si>
    <t>Modelování názorů a preferencí pomocí fuzzy nástrojů: koalice, agregace a vzájemné závislosti</t>
  </si>
  <si>
    <t>doc. Dr. Ing. Miroslav Hudec</t>
  </si>
  <si>
    <t>6 (3+3)</t>
  </si>
  <si>
    <t>SP2022/126</t>
  </si>
  <si>
    <t>Analýza spotřebitelských postojů na B2C trhu</t>
  </si>
  <si>
    <t>Ing. Tereza Prešnajderová, Ph.D.</t>
  </si>
  <si>
    <t>18 (14+4)</t>
  </si>
  <si>
    <t>Hudec: cena IPMU Lofti Zadeh Award</t>
  </si>
  <si>
    <r>
      <t xml:space="preserve">Název konference: MEKON 2023
Popis a zaměření: 
Cílem konference je prezentovat výsledky výzkumu postgraduálních studentů a mladých akademiků. MEKON2023 také nabízí příležitost pro navázání a prohlubování výzkumné spolupráce pro výzkumníky z tuzemských i zahraničních univerzit.
Datum konání: 2. 2. 2022
Místo konání:  EkF VŠB-TUO
Počet účastníků: 30
Sborník: </t>
    </r>
    <r>
      <rPr>
        <i/>
        <sz val="9"/>
        <color theme="1"/>
        <rFont val="Calibri"/>
        <family val="2"/>
        <charset val="238"/>
        <scheme val="minor"/>
      </rPr>
      <t>[</t>
    </r>
    <r>
      <rPr>
        <i/>
        <strike/>
        <sz val="9"/>
        <color theme="1"/>
        <rFont val="Calibri"/>
        <family val="2"/>
        <charset val="238"/>
        <scheme val="minor"/>
      </rPr>
      <t>nevydán</t>
    </r>
    <r>
      <rPr>
        <i/>
        <sz val="9"/>
        <color theme="1"/>
        <rFont val="Calibri"/>
        <family val="2"/>
        <charset val="238"/>
        <scheme val="minor"/>
      </rPr>
      <t xml:space="preserve">/vydán - uveďte ISBN, apod.] </t>
    </r>
    <r>
      <rPr>
        <sz val="9"/>
        <color theme="1"/>
        <rFont val="Calibri"/>
        <family val="2"/>
        <charset val="238"/>
        <scheme val="minor"/>
      </rPr>
      <t xml:space="preserve">International Conference MEKON 2022 Conference Proceedings, eISBN 978-80-248-4600-2, časopis ER-CEREI Ekonomikcá revue, ISSN 1212-3951, volume XXV, number 1, 2022, ER-CEREI Ekonomikcá revue, ISSN 1212-3951, volume XXV, number 2, 2022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</si>
</sst>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trike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6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8" xfId="8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39" xfId="8" applyBorder="1" applyAlignment="1">
      <alignment horizontal="right" vertical="center"/>
    </xf>
    <xf numFmtId="0" fontId="18" fillId="0" borderId="0" xfId="8" applyBorder="1" applyAlignment="1">
      <alignment vertical="center"/>
    </xf>
    <xf numFmtId="0" fontId="18" fillId="0" borderId="40" xfId="8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22" fillId="0" borderId="25" xfId="0" applyFont="1" applyBorder="1" applyAlignment="1">
      <alignment horizontal="center" vertical="center"/>
    </xf>
    <xf numFmtId="2" fontId="5" fillId="0" borderId="16" xfId="0" applyNumberFormat="1" applyFont="1" applyBorder="1" applyAlignment="1" applyProtection="1">
      <alignment vertical="center"/>
      <protection locked="0"/>
    </xf>
    <xf numFmtId="2" fontId="5" fillId="0" borderId="18" xfId="0" applyNumberFormat="1" applyFont="1" applyBorder="1" applyAlignment="1" applyProtection="1">
      <alignment vertical="center"/>
      <protection locked="0"/>
    </xf>
    <xf numFmtId="2" fontId="2" fillId="2" borderId="10" xfId="0" applyNumberFormat="1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>
      <alignment vertical="center"/>
    </xf>
    <xf numFmtId="0" fontId="13" fillId="3" borderId="42" xfId="0" applyFont="1" applyFill="1" applyBorder="1" applyAlignment="1">
      <alignment vertical="center" wrapText="1"/>
    </xf>
    <xf numFmtId="0" fontId="13" fillId="3" borderId="41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173182</xdr:colOff>
      <xdr:row>9</xdr:row>
      <xdr:rowOff>0</xdr:rowOff>
    </xdr:from>
    <xdr:to>
      <xdr:col>14</xdr:col>
      <xdr:colOff>2130168</xdr:colOff>
      <xdr:row>10</xdr:row>
      <xdr:rowOff>49559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41977" y="4433455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6.5" thickBot="1" x14ac:dyDescent="0.3">
      <c r="C1" s="119" t="s">
        <v>22</v>
      </c>
      <c r="D1" s="137" t="s">
        <v>58</v>
      </c>
      <c r="E1" s="137"/>
      <c r="F1" s="138"/>
    </row>
    <row r="2" spans="1:18" ht="18.75" x14ac:dyDescent="0.25">
      <c r="A2" s="136" t="s">
        <v>45</v>
      </c>
      <c r="B2" s="136"/>
    </row>
    <row r="3" spans="1:18" ht="30" customHeight="1" thickBot="1" x14ac:dyDescent="0.3">
      <c r="H3" s="1"/>
      <c r="I3" s="1"/>
      <c r="J3" s="1" t="s">
        <v>57</v>
      </c>
      <c r="K3" s="1"/>
      <c r="L3" s="1"/>
    </row>
    <row r="4" spans="1:18" ht="102.75" customHeight="1" thickBot="1" x14ac:dyDescent="0.3">
      <c r="A4" s="50" t="s">
        <v>0</v>
      </c>
      <c r="B4" s="50" t="s">
        <v>1</v>
      </c>
      <c r="C4" s="25" t="s">
        <v>2</v>
      </c>
      <c r="D4" s="51" t="s">
        <v>3</v>
      </c>
      <c r="E4" s="51" t="s">
        <v>4</v>
      </c>
      <c r="F4" s="51" t="s">
        <v>5</v>
      </c>
      <c r="G4" s="51" t="s">
        <v>12</v>
      </c>
      <c r="H4" s="51" t="s">
        <v>26</v>
      </c>
      <c r="I4" s="51" t="s">
        <v>27</v>
      </c>
      <c r="J4" s="51" t="s">
        <v>13</v>
      </c>
      <c r="K4" s="51" t="s">
        <v>24</v>
      </c>
      <c r="L4" s="51" t="s">
        <v>25</v>
      </c>
      <c r="M4" s="51" t="s">
        <v>6</v>
      </c>
      <c r="N4" s="5"/>
      <c r="O4" s="6"/>
      <c r="P4" s="6"/>
      <c r="Q4" s="6"/>
      <c r="R4" s="6"/>
    </row>
    <row r="5" spans="1:18" ht="45" x14ac:dyDescent="0.25">
      <c r="A5" s="100" t="s">
        <v>48</v>
      </c>
      <c r="B5" s="101" t="s">
        <v>49</v>
      </c>
      <c r="C5" s="102" t="s">
        <v>50</v>
      </c>
      <c r="D5" s="98">
        <v>0</v>
      </c>
      <c r="E5" s="132">
        <v>420000</v>
      </c>
      <c r="F5" s="53">
        <v>125239</v>
      </c>
      <c r="G5" s="53">
        <v>93930</v>
      </c>
      <c r="H5" s="97">
        <v>7</v>
      </c>
      <c r="I5" s="97">
        <v>4</v>
      </c>
      <c r="J5" s="97" t="s">
        <v>56</v>
      </c>
      <c r="K5" s="120">
        <v>3.6669999999999998</v>
      </c>
      <c r="L5" s="120">
        <v>3</v>
      </c>
      <c r="M5" s="54" t="s">
        <v>51</v>
      </c>
    </row>
    <row r="6" spans="1:18" s="58" customFormat="1" ht="22.5" x14ac:dyDescent="0.25">
      <c r="A6" s="17" t="s">
        <v>52</v>
      </c>
      <c r="B6" s="18" t="s">
        <v>53</v>
      </c>
      <c r="C6" s="103" t="s">
        <v>54</v>
      </c>
      <c r="D6" s="99">
        <v>0</v>
      </c>
      <c r="E6" s="133">
        <v>820000</v>
      </c>
      <c r="F6" s="10">
        <v>264232</v>
      </c>
      <c r="G6" s="10">
        <v>199000</v>
      </c>
      <c r="H6" s="55">
        <v>50</v>
      </c>
      <c r="I6" s="55">
        <v>38</v>
      </c>
      <c r="J6" s="55" t="s">
        <v>55</v>
      </c>
      <c r="K6" s="121">
        <v>27.667000000000002</v>
      </c>
      <c r="L6" s="121">
        <v>11.5</v>
      </c>
      <c r="M6" s="57" t="s">
        <v>51</v>
      </c>
      <c r="N6" s="3"/>
    </row>
    <row r="7" spans="1:18" ht="45" x14ac:dyDescent="0.25">
      <c r="A7" s="17" t="s">
        <v>59</v>
      </c>
      <c r="B7" s="18" t="s">
        <v>60</v>
      </c>
      <c r="C7" s="103" t="s">
        <v>61</v>
      </c>
      <c r="D7" s="99">
        <v>0</v>
      </c>
      <c r="E7" s="133">
        <v>360000</v>
      </c>
      <c r="F7" s="10">
        <v>207880</v>
      </c>
      <c r="G7" s="10">
        <v>194500</v>
      </c>
      <c r="H7" s="55">
        <v>8</v>
      </c>
      <c r="I7" s="55">
        <v>6</v>
      </c>
      <c r="J7" s="55" t="s">
        <v>62</v>
      </c>
      <c r="K7" s="121">
        <v>5</v>
      </c>
      <c r="L7" s="121">
        <v>2</v>
      </c>
      <c r="M7" s="54" t="s">
        <v>51</v>
      </c>
      <c r="O7" s="135" t="s">
        <v>42</v>
      </c>
      <c r="P7" s="135"/>
    </row>
    <row r="8" spans="1:18" ht="33.75" x14ac:dyDescent="0.25">
      <c r="A8" s="17" t="s">
        <v>63</v>
      </c>
      <c r="B8" s="18" t="s">
        <v>64</v>
      </c>
      <c r="C8" s="103" t="s">
        <v>65</v>
      </c>
      <c r="D8" s="99">
        <v>0</v>
      </c>
      <c r="E8" s="133">
        <v>400000</v>
      </c>
      <c r="F8" s="10">
        <v>50965</v>
      </c>
      <c r="G8" s="128">
        <v>41000</v>
      </c>
      <c r="H8" s="55">
        <v>7</v>
      </c>
      <c r="I8" s="55">
        <v>4</v>
      </c>
      <c r="J8" s="55" t="s">
        <v>56</v>
      </c>
      <c r="K8" s="121">
        <v>4</v>
      </c>
      <c r="L8" s="121">
        <v>3</v>
      </c>
      <c r="M8" s="54" t="s">
        <v>51</v>
      </c>
      <c r="N8" s="62"/>
      <c r="O8" s="135"/>
      <c r="P8" s="135"/>
    </row>
    <row r="9" spans="1:18" ht="33.75" x14ac:dyDescent="0.25">
      <c r="A9" s="17" t="s">
        <v>66</v>
      </c>
      <c r="B9" s="18" t="s">
        <v>67</v>
      </c>
      <c r="C9" s="103" t="s">
        <v>68</v>
      </c>
      <c r="D9" s="99">
        <v>0</v>
      </c>
      <c r="E9" s="133">
        <v>850000</v>
      </c>
      <c r="F9" s="10">
        <v>499914</v>
      </c>
      <c r="G9" s="10">
        <v>378600</v>
      </c>
      <c r="H9" s="55">
        <v>12</v>
      </c>
      <c r="I9" s="55">
        <v>6</v>
      </c>
      <c r="J9" s="55" t="s">
        <v>69</v>
      </c>
      <c r="K9" s="121">
        <v>5.5</v>
      </c>
      <c r="L9" s="121">
        <v>5.5830000000000002</v>
      </c>
      <c r="M9" s="54" t="s">
        <v>51</v>
      </c>
    </row>
    <row r="10" spans="1:18" ht="22.5" x14ac:dyDescent="0.25">
      <c r="A10" s="17" t="s">
        <v>70</v>
      </c>
      <c r="B10" s="18" t="s">
        <v>71</v>
      </c>
      <c r="C10" s="103" t="s">
        <v>72</v>
      </c>
      <c r="D10" s="99">
        <v>0</v>
      </c>
      <c r="E10" s="133">
        <v>550000</v>
      </c>
      <c r="F10" s="10">
        <v>330118</v>
      </c>
      <c r="G10" s="10">
        <v>248500</v>
      </c>
      <c r="H10" s="55">
        <v>7</v>
      </c>
      <c r="I10" s="55">
        <v>4</v>
      </c>
      <c r="J10" s="55" t="s">
        <v>56</v>
      </c>
      <c r="K10" s="121">
        <v>4</v>
      </c>
      <c r="L10" s="121">
        <v>3</v>
      </c>
      <c r="M10" s="54" t="s">
        <v>51</v>
      </c>
    </row>
    <row r="11" spans="1:18" ht="33.75" x14ac:dyDescent="0.25">
      <c r="A11" s="17" t="s">
        <v>73</v>
      </c>
      <c r="B11" s="18" t="s">
        <v>74</v>
      </c>
      <c r="C11" s="103" t="s">
        <v>75</v>
      </c>
      <c r="D11" s="99">
        <v>0</v>
      </c>
      <c r="E11" s="133">
        <v>660000</v>
      </c>
      <c r="F11" s="10">
        <v>197499</v>
      </c>
      <c r="G11" s="10">
        <v>150000</v>
      </c>
      <c r="H11" s="55">
        <v>45</v>
      </c>
      <c r="I11" s="55">
        <v>38</v>
      </c>
      <c r="J11" s="55" t="s">
        <v>76</v>
      </c>
      <c r="K11" s="121">
        <v>20</v>
      </c>
      <c r="L11" s="121">
        <v>7</v>
      </c>
      <c r="M11" s="54" t="s">
        <v>51</v>
      </c>
    </row>
    <row r="12" spans="1:18" ht="45" x14ac:dyDescent="0.25">
      <c r="A12" s="17" t="s">
        <v>77</v>
      </c>
      <c r="B12" s="18" t="s">
        <v>78</v>
      </c>
      <c r="C12" s="103" t="s">
        <v>79</v>
      </c>
      <c r="D12" s="99">
        <v>0</v>
      </c>
      <c r="E12" s="133">
        <v>402000</v>
      </c>
      <c r="F12" s="10">
        <v>189478</v>
      </c>
      <c r="G12" s="10">
        <v>148000</v>
      </c>
      <c r="H12" s="55">
        <v>9</v>
      </c>
      <c r="I12" s="55">
        <v>7</v>
      </c>
      <c r="J12" s="55" t="s">
        <v>80</v>
      </c>
      <c r="K12" s="121">
        <v>4.1669999999999998</v>
      </c>
      <c r="L12" s="121">
        <v>2</v>
      </c>
      <c r="M12" s="54" t="s">
        <v>51</v>
      </c>
      <c r="O12" s="135" t="s">
        <v>43</v>
      </c>
      <c r="P12" s="135"/>
    </row>
    <row r="13" spans="1:18" ht="33.75" x14ac:dyDescent="0.25">
      <c r="A13" s="17" t="s">
        <v>81</v>
      </c>
      <c r="B13" s="18" t="s">
        <v>82</v>
      </c>
      <c r="C13" s="103" t="s">
        <v>83</v>
      </c>
      <c r="D13" s="99">
        <v>0</v>
      </c>
      <c r="E13" s="133">
        <v>309951.89</v>
      </c>
      <c r="F13" s="10">
        <v>44000</v>
      </c>
      <c r="G13" s="10">
        <v>44000</v>
      </c>
      <c r="H13" s="55">
        <v>23</v>
      </c>
      <c r="I13" s="55">
        <v>12</v>
      </c>
      <c r="J13" s="55" t="s">
        <v>84</v>
      </c>
      <c r="K13" s="121">
        <v>11</v>
      </c>
      <c r="L13" s="121">
        <v>9.8330000000000002</v>
      </c>
      <c r="M13" s="54" t="s">
        <v>51</v>
      </c>
      <c r="O13" s="135"/>
      <c r="P13" s="135"/>
    </row>
    <row r="14" spans="1:18" ht="45" x14ac:dyDescent="0.25">
      <c r="A14" s="17" t="s">
        <v>85</v>
      </c>
      <c r="B14" s="18" t="s">
        <v>86</v>
      </c>
      <c r="C14" s="103" t="s">
        <v>87</v>
      </c>
      <c r="D14" s="99">
        <v>0</v>
      </c>
      <c r="E14" s="133">
        <v>806687.06</v>
      </c>
      <c r="F14" s="10">
        <v>446900</v>
      </c>
      <c r="G14" s="10">
        <v>446900</v>
      </c>
      <c r="H14" s="55">
        <v>17</v>
      </c>
      <c r="I14" s="55">
        <v>12</v>
      </c>
      <c r="J14" s="55" t="s">
        <v>88</v>
      </c>
      <c r="K14" s="121">
        <v>11</v>
      </c>
      <c r="L14" s="121">
        <v>5</v>
      </c>
      <c r="M14" s="54" t="s">
        <v>51</v>
      </c>
      <c r="O14" s="118"/>
      <c r="P14" s="118"/>
    </row>
    <row r="15" spans="1:18" ht="22.5" x14ac:dyDescent="0.25">
      <c r="A15" s="17" t="s">
        <v>89</v>
      </c>
      <c r="B15" s="18" t="s">
        <v>90</v>
      </c>
      <c r="C15" s="103" t="s">
        <v>91</v>
      </c>
      <c r="D15" s="99">
        <v>45500</v>
      </c>
      <c r="E15" s="133">
        <v>145802</v>
      </c>
      <c r="F15" s="10">
        <v>78204</v>
      </c>
      <c r="G15" s="10">
        <v>67500</v>
      </c>
      <c r="H15" s="55">
        <v>9</v>
      </c>
      <c r="I15" s="55">
        <v>8</v>
      </c>
      <c r="J15" s="55" t="s">
        <v>92</v>
      </c>
      <c r="K15" s="121">
        <v>2.75</v>
      </c>
      <c r="L15" s="121">
        <v>1</v>
      </c>
      <c r="M15" s="54" t="s">
        <v>51</v>
      </c>
      <c r="O15" s="118"/>
      <c r="P15" s="118"/>
    </row>
    <row r="16" spans="1:18" ht="33.75" x14ac:dyDescent="0.25">
      <c r="A16" s="17" t="s">
        <v>93</v>
      </c>
      <c r="B16" s="18" t="s">
        <v>94</v>
      </c>
      <c r="C16" s="103" t="s">
        <v>95</v>
      </c>
      <c r="D16" s="99">
        <v>0</v>
      </c>
      <c r="E16" s="133">
        <v>453000</v>
      </c>
      <c r="F16" s="10">
        <v>189911</v>
      </c>
      <c r="G16" s="10">
        <v>150000</v>
      </c>
      <c r="H16" s="55">
        <v>9</v>
      </c>
      <c r="I16" s="55">
        <v>6</v>
      </c>
      <c r="J16" s="55" t="s">
        <v>96</v>
      </c>
      <c r="K16" s="121">
        <v>5</v>
      </c>
      <c r="L16" s="121">
        <v>3</v>
      </c>
      <c r="M16" s="54" t="s">
        <v>51</v>
      </c>
      <c r="O16" s="118"/>
      <c r="P16" s="118"/>
    </row>
    <row r="17" spans="1:15" ht="34.5" thickBot="1" x14ac:dyDescent="0.3">
      <c r="A17" s="17" t="s">
        <v>97</v>
      </c>
      <c r="B17" s="18" t="s">
        <v>98</v>
      </c>
      <c r="C17" s="103" t="s">
        <v>99</v>
      </c>
      <c r="D17" s="99">
        <v>0</v>
      </c>
      <c r="E17" s="133">
        <v>399000</v>
      </c>
      <c r="F17" s="10">
        <v>226150</v>
      </c>
      <c r="G17" s="10">
        <v>174240</v>
      </c>
      <c r="H17" s="55">
        <v>19</v>
      </c>
      <c r="I17" s="55">
        <v>15</v>
      </c>
      <c r="J17" s="55" t="s">
        <v>100</v>
      </c>
      <c r="K17" s="121">
        <v>7.0830000000000002</v>
      </c>
      <c r="L17" s="121">
        <v>4</v>
      </c>
      <c r="M17" s="54" t="s">
        <v>51</v>
      </c>
      <c r="O17" s="7"/>
    </row>
    <row r="18" spans="1:15" ht="15.75" thickBot="1" x14ac:dyDescent="0.3">
      <c r="A18" s="12" t="s">
        <v>11</v>
      </c>
      <c r="B18" s="13"/>
      <c r="C18" s="13"/>
      <c r="D18" s="14">
        <f t="shared" ref="D18:I18" si="0">SUM(D5:D17)</f>
        <v>45500</v>
      </c>
      <c r="E18" s="134">
        <f t="shared" si="0"/>
        <v>6576440.9499999993</v>
      </c>
      <c r="F18" s="15">
        <f t="shared" si="0"/>
        <v>2850490</v>
      </c>
      <c r="G18" s="15">
        <f t="shared" si="0"/>
        <v>2336170</v>
      </c>
      <c r="H18" s="13">
        <f t="shared" si="0"/>
        <v>222</v>
      </c>
      <c r="I18" s="13">
        <f t="shared" si="0"/>
        <v>160</v>
      </c>
      <c r="J18" s="13">
        <v>147</v>
      </c>
      <c r="K18" s="122">
        <f>SUM(K5:K17)</f>
        <v>110.834</v>
      </c>
      <c r="L18" s="122">
        <f>SUM(L5:L17)</f>
        <v>59.915999999999997</v>
      </c>
      <c r="M18" s="16"/>
    </row>
    <row r="20" spans="1:15" x14ac:dyDescent="0.25">
      <c r="H20" s="3" t="s">
        <v>23</v>
      </c>
    </row>
    <row r="21" spans="1:15" x14ac:dyDescent="0.25">
      <c r="B21" s="8"/>
    </row>
    <row r="24" spans="1:15" x14ac:dyDescent="0.25">
      <c r="B24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120" zoomScaleNormal="12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46</v>
      </c>
    </row>
    <row r="3" spans="1:17" thickBot="1" x14ac:dyDescent="0.35"/>
    <row r="4" spans="1:17" ht="15.75" thickBot="1" x14ac:dyDescent="0.3">
      <c r="A4" s="142" t="s">
        <v>10</v>
      </c>
      <c r="B4" s="139" t="s">
        <v>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7" ht="15.75" thickBot="1" x14ac:dyDescent="0.3">
      <c r="A5" s="143"/>
      <c r="B5" s="141" t="s">
        <v>8</v>
      </c>
      <c r="C5" s="139"/>
      <c r="D5" s="139"/>
      <c r="E5" s="139"/>
      <c r="F5" s="139"/>
      <c r="G5" s="139"/>
      <c r="H5" s="139"/>
      <c r="I5" s="140"/>
      <c r="J5" s="145" t="s">
        <v>30</v>
      </c>
      <c r="K5" s="145"/>
      <c r="L5" s="145"/>
      <c r="M5" s="146"/>
      <c r="N5" s="141" t="s">
        <v>7</v>
      </c>
      <c r="O5" s="140"/>
      <c r="P5" s="11"/>
    </row>
    <row r="6" spans="1:17" ht="45.75" thickBot="1" x14ac:dyDescent="0.3">
      <c r="A6" s="144"/>
      <c r="B6" s="19" t="s">
        <v>14</v>
      </c>
      <c r="C6" s="90" t="s">
        <v>15</v>
      </c>
      <c r="D6" s="21" t="s">
        <v>39</v>
      </c>
      <c r="E6" s="20" t="s">
        <v>44</v>
      </c>
      <c r="F6" s="21" t="s">
        <v>32</v>
      </c>
      <c r="G6" s="21" t="s">
        <v>40</v>
      </c>
      <c r="H6" s="21" t="s">
        <v>31</v>
      </c>
      <c r="I6" s="111" t="s">
        <v>28</v>
      </c>
      <c r="J6" s="106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96" t="s">
        <v>29</v>
      </c>
      <c r="Q6" s="116" t="s">
        <v>41</v>
      </c>
    </row>
    <row r="7" spans="1:17" x14ac:dyDescent="0.25">
      <c r="A7" s="104" t="s">
        <v>48</v>
      </c>
      <c r="B7" s="75">
        <v>1</v>
      </c>
      <c r="C7" s="91"/>
      <c r="D7" s="76">
        <v>1</v>
      </c>
      <c r="E7" s="76"/>
      <c r="F7" s="76">
        <v>1</v>
      </c>
      <c r="G7" s="76"/>
      <c r="H7" s="76">
        <v>2</v>
      </c>
      <c r="I7" s="77"/>
      <c r="J7" s="91"/>
      <c r="K7" s="76"/>
      <c r="L7" s="76"/>
      <c r="M7" s="77"/>
      <c r="N7" s="76"/>
      <c r="O7" s="76"/>
      <c r="P7" s="78"/>
      <c r="Q7" s="35"/>
    </row>
    <row r="8" spans="1:17" x14ac:dyDescent="0.25">
      <c r="A8" s="105" t="s">
        <v>52</v>
      </c>
      <c r="B8" s="94">
        <v>16</v>
      </c>
      <c r="C8" s="93"/>
      <c r="D8" s="93"/>
      <c r="E8" s="93"/>
      <c r="F8" s="93"/>
      <c r="G8" s="93"/>
      <c r="H8" s="93"/>
      <c r="I8" s="112"/>
      <c r="J8" s="107"/>
      <c r="K8" s="93"/>
      <c r="L8" s="80"/>
      <c r="M8" s="81"/>
      <c r="N8" s="93">
        <v>1</v>
      </c>
      <c r="O8" s="95">
        <v>15</v>
      </c>
      <c r="P8" s="63"/>
      <c r="Q8" s="36"/>
    </row>
    <row r="9" spans="1:17" x14ac:dyDescent="0.25">
      <c r="A9" s="105" t="s">
        <v>59</v>
      </c>
      <c r="B9" s="79"/>
      <c r="C9" s="80">
        <v>1</v>
      </c>
      <c r="D9" s="80"/>
      <c r="E9" s="80"/>
      <c r="F9" s="80"/>
      <c r="G9" s="80">
        <v>1</v>
      </c>
      <c r="H9" s="80">
        <v>7</v>
      </c>
      <c r="I9" s="81"/>
      <c r="J9" s="92"/>
      <c r="K9" s="80"/>
      <c r="L9" s="80"/>
      <c r="M9" s="81"/>
      <c r="N9" s="80"/>
      <c r="O9" s="80"/>
      <c r="P9" s="63"/>
      <c r="Q9" s="36"/>
    </row>
    <row r="10" spans="1:17" x14ac:dyDescent="0.25">
      <c r="A10" s="105" t="s">
        <v>63</v>
      </c>
      <c r="B10" s="123">
        <v>5</v>
      </c>
      <c r="C10" s="80"/>
      <c r="D10" s="80">
        <v>2</v>
      </c>
      <c r="E10" s="82"/>
      <c r="F10" s="124">
        <v>1</v>
      </c>
      <c r="G10" s="124"/>
      <c r="H10" s="124">
        <v>6</v>
      </c>
      <c r="I10" s="125"/>
      <c r="J10" s="126"/>
      <c r="K10" s="127"/>
      <c r="L10" s="124"/>
      <c r="M10" s="125">
        <v>1</v>
      </c>
      <c r="N10" s="124"/>
      <c r="O10" s="124">
        <v>3</v>
      </c>
      <c r="P10" s="63"/>
      <c r="Q10" s="60"/>
    </row>
    <row r="11" spans="1:17" x14ac:dyDescent="0.25">
      <c r="A11" s="105" t="s">
        <v>66</v>
      </c>
      <c r="B11" s="79">
        <v>1</v>
      </c>
      <c r="C11" s="80"/>
      <c r="D11" s="80"/>
      <c r="E11" s="80"/>
      <c r="F11" s="80"/>
      <c r="G11" s="80"/>
      <c r="H11" s="80">
        <v>3</v>
      </c>
      <c r="I11" s="81"/>
      <c r="J11" s="92"/>
      <c r="K11" s="80"/>
      <c r="L11" s="80"/>
      <c r="M11" s="81"/>
      <c r="N11" s="80"/>
      <c r="O11" s="80"/>
      <c r="P11" s="63"/>
      <c r="Q11" s="36"/>
    </row>
    <row r="12" spans="1:17" s="62" customFormat="1" x14ac:dyDescent="0.25">
      <c r="A12" s="105" t="s">
        <v>70</v>
      </c>
      <c r="B12" s="83"/>
      <c r="C12" s="84"/>
      <c r="D12" s="84"/>
      <c r="E12" s="84">
        <v>1</v>
      </c>
      <c r="F12" s="84"/>
      <c r="G12" s="84"/>
      <c r="H12" s="84"/>
      <c r="I12" s="85"/>
      <c r="J12" s="108"/>
      <c r="K12" s="84"/>
      <c r="L12" s="84"/>
      <c r="M12" s="85"/>
      <c r="N12" s="84"/>
      <c r="O12" s="84"/>
      <c r="P12" s="86"/>
      <c r="Q12" s="61"/>
    </row>
    <row r="13" spans="1:17" s="62" customFormat="1" x14ac:dyDescent="0.25">
      <c r="A13" s="105" t="s">
        <v>73</v>
      </c>
      <c r="B13" s="83">
        <v>1</v>
      </c>
      <c r="C13" s="84"/>
      <c r="D13" s="84"/>
      <c r="E13" s="84"/>
      <c r="F13" s="84"/>
      <c r="G13" s="84"/>
      <c r="H13" s="84">
        <v>6</v>
      </c>
      <c r="I13" s="85"/>
      <c r="J13" s="108"/>
      <c r="K13" s="84"/>
      <c r="L13" s="84"/>
      <c r="M13" s="85"/>
      <c r="N13" s="84">
        <v>1</v>
      </c>
      <c r="O13" s="84">
        <v>12</v>
      </c>
      <c r="P13" s="86"/>
      <c r="Q13" s="61"/>
    </row>
    <row r="14" spans="1:17" s="62" customFormat="1" x14ac:dyDescent="0.25">
      <c r="A14" s="105" t="s">
        <v>77</v>
      </c>
      <c r="B14" s="83"/>
      <c r="C14" s="84"/>
      <c r="D14" s="84"/>
      <c r="E14" s="84"/>
      <c r="F14" s="84"/>
      <c r="G14" s="84"/>
      <c r="H14" s="84">
        <v>3</v>
      </c>
      <c r="I14" s="85"/>
      <c r="J14" s="108"/>
      <c r="K14" s="84"/>
      <c r="L14" s="84"/>
      <c r="M14" s="85"/>
      <c r="N14" s="84"/>
      <c r="O14" s="84"/>
      <c r="P14" s="86"/>
      <c r="Q14" s="61"/>
    </row>
    <row r="15" spans="1:17" s="62" customFormat="1" x14ac:dyDescent="0.25">
      <c r="A15" s="105" t="s">
        <v>81</v>
      </c>
      <c r="B15" s="83">
        <v>3</v>
      </c>
      <c r="C15" s="84"/>
      <c r="D15" s="84">
        <v>1</v>
      </c>
      <c r="E15" s="84"/>
      <c r="F15" s="84"/>
      <c r="G15" s="84"/>
      <c r="H15" s="84">
        <v>8</v>
      </c>
      <c r="I15" s="85"/>
      <c r="J15" s="108"/>
      <c r="K15" s="84"/>
      <c r="L15" s="84"/>
      <c r="M15" s="85">
        <v>2</v>
      </c>
      <c r="N15" s="84"/>
      <c r="O15" s="84"/>
      <c r="P15" s="86"/>
      <c r="Q15" s="61"/>
    </row>
    <row r="16" spans="1:17" s="62" customFormat="1" x14ac:dyDescent="0.25">
      <c r="A16" s="105" t="s">
        <v>85</v>
      </c>
      <c r="B16" s="83"/>
      <c r="C16" s="84">
        <v>1</v>
      </c>
      <c r="D16" s="84"/>
      <c r="E16" s="84">
        <v>2</v>
      </c>
      <c r="F16" s="84"/>
      <c r="G16" s="84"/>
      <c r="H16" s="84">
        <v>2</v>
      </c>
      <c r="I16" s="85"/>
      <c r="J16" s="108"/>
      <c r="K16" s="84"/>
      <c r="L16" s="84"/>
      <c r="M16" s="85"/>
      <c r="N16" s="84"/>
      <c r="O16" s="84"/>
      <c r="P16" s="86"/>
      <c r="Q16" s="61"/>
    </row>
    <row r="17" spans="1:17" x14ac:dyDescent="0.25">
      <c r="A17" s="105" t="s">
        <v>89</v>
      </c>
      <c r="B17" s="79"/>
      <c r="C17" s="80"/>
      <c r="D17" s="80"/>
      <c r="E17" s="80">
        <v>6</v>
      </c>
      <c r="F17" s="80"/>
      <c r="G17" s="80"/>
      <c r="H17" s="80"/>
      <c r="I17" s="81"/>
      <c r="J17" s="92"/>
      <c r="K17" s="80"/>
      <c r="L17" s="80"/>
      <c r="M17" s="81">
        <v>1</v>
      </c>
      <c r="N17" s="80"/>
      <c r="O17" s="80"/>
      <c r="P17" s="63"/>
      <c r="Q17" s="36"/>
    </row>
    <row r="18" spans="1:17" x14ac:dyDescent="0.25">
      <c r="A18" s="105" t="s">
        <v>93</v>
      </c>
      <c r="B18" s="79"/>
      <c r="C18" s="80"/>
      <c r="D18" s="80"/>
      <c r="E18" s="80"/>
      <c r="F18" s="80"/>
      <c r="G18" s="80"/>
      <c r="H18" s="93">
        <v>4</v>
      </c>
      <c r="I18" s="81"/>
      <c r="J18" s="92">
        <v>1</v>
      </c>
      <c r="K18" s="80"/>
      <c r="L18" s="80"/>
      <c r="M18" s="81"/>
      <c r="N18" s="80"/>
      <c r="O18" s="80"/>
      <c r="P18" s="63">
        <v>1</v>
      </c>
      <c r="Q18" s="36" t="s">
        <v>101</v>
      </c>
    </row>
    <row r="19" spans="1:17" s="59" customFormat="1" ht="15.75" thickBot="1" x14ac:dyDescent="0.3">
      <c r="A19" s="105" t="s">
        <v>97</v>
      </c>
      <c r="B19" s="113"/>
      <c r="C19" s="87"/>
      <c r="D19" s="87"/>
      <c r="E19" s="87"/>
      <c r="F19" s="87"/>
      <c r="G19" s="87"/>
      <c r="H19" s="114">
        <v>2</v>
      </c>
      <c r="I19" s="115"/>
      <c r="J19" s="109">
        <v>2</v>
      </c>
      <c r="K19" s="87"/>
      <c r="L19" s="87"/>
      <c r="M19" s="88"/>
      <c r="N19" s="87"/>
      <c r="O19" s="87">
        <v>8</v>
      </c>
      <c r="P19" s="89"/>
      <c r="Q19" s="60"/>
    </row>
    <row r="20" spans="1:17" ht="15.75" thickBot="1" x14ac:dyDescent="0.3">
      <c r="A20" s="23" t="s">
        <v>11</v>
      </c>
      <c r="B20" s="24">
        <f t="shared" ref="B20:P20" si="0">SUM(B7:B19)</f>
        <v>27</v>
      </c>
      <c r="C20" s="24">
        <f t="shared" si="0"/>
        <v>2</v>
      </c>
      <c r="D20" s="24">
        <f t="shared" si="0"/>
        <v>4</v>
      </c>
      <c r="E20" s="24">
        <f t="shared" si="0"/>
        <v>9</v>
      </c>
      <c r="F20" s="24">
        <f t="shared" si="0"/>
        <v>2</v>
      </c>
      <c r="G20" s="24">
        <f t="shared" si="0"/>
        <v>1</v>
      </c>
      <c r="H20" s="24">
        <f t="shared" si="0"/>
        <v>43</v>
      </c>
      <c r="I20" s="52">
        <f t="shared" si="0"/>
        <v>0</v>
      </c>
      <c r="J20" s="110">
        <f t="shared" si="0"/>
        <v>3</v>
      </c>
      <c r="K20" s="24">
        <f t="shared" si="0"/>
        <v>0</v>
      </c>
      <c r="L20" s="24">
        <f t="shared" si="0"/>
        <v>0</v>
      </c>
      <c r="M20" s="24">
        <f t="shared" si="0"/>
        <v>4</v>
      </c>
      <c r="N20" s="24">
        <f t="shared" si="0"/>
        <v>2</v>
      </c>
      <c r="O20" s="24">
        <f t="shared" si="0"/>
        <v>38</v>
      </c>
      <c r="P20" s="52">
        <f t="shared" si="0"/>
        <v>1</v>
      </c>
      <c r="Q20" s="4"/>
    </row>
    <row r="22" spans="1:17" s="9" customFormat="1" ht="36.75" customHeight="1" x14ac:dyDescent="0.3"/>
    <row r="23" spans="1:17" ht="15.75" x14ac:dyDescent="0.25">
      <c r="A23" s="37" t="s">
        <v>35</v>
      </c>
    </row>
    <row r="24" spans="1:17" ht="15.75" thickBot="1" x14ac:dyDescent="0.3">
      <c r="A24" s="3" t="s">
        <v>47</v>
      </c>
    </row>
    <row r="25" spans="1:17" ht="15.75" thickBot="1" x14ac:dyDescent="0.3">
      <c r="A25" s="147" t="s">
        <v>0</v>
      </c>
      <c r="B25" s="150" t="s">
        <v>9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/>
    </row>
    <row r="26" spans="1:17" ht="15.75" thickBot="1" x14ac:dyDescent="0.3">
      <c r="A26" s="148"/>
      <c r="B26" s="150" t="s">
        <v>8</v>
      </c>
      <c r="C26" s="151"/>
      <c r="D26" s="151"/>
      <c r="E26" s="151"/>
      <c r="F26" s="151"/>
      <c r="G26" s="151"/>
      <c r="H26" s="151"/>
      <c r="I26" s="152"/>
      <c r="J26" s="153" t="s">
        <v>30</v>
      </c>
      <c r="K26" s="153"/>
      <c r="L26" s="153"/>
      <c r="M26" s="154"/>
      <c r="N26" s="150" t="s">
        <v>7</v>
      </c>
      <c r="O26" s="152"/>
      <c r="P26" s="26"/>
    </row>
    <row r="27" spans="1:17" ht="48.75" thickBot="1" x14ac:dyDescent="0.3">
      <c r="A27" s="149"/>
      <c r="B27" s="27" t="s">
        <v>14</v>
      </c>
      <c r="C27" s="28" t="s">
        <v>15</v>
      </c>
      <c r="D27" s="28" t="s">
        <v>39</v>
      </c>
      <c r="E27" s="28" t="s">
        <v>44</v>
      </c>
      <c r="F27" s="29" t="s">
        <v>32</v>
      </c>
      <c r="G27" s="29" t="s">
        <v>16</v>
      </c>
      <c r="H27" s="29" t="s">
        <v>33</v>
      </c>
      <c r="I27" s="30" t="s">
        <v>28</v>
      </c>
      <c r="J27" s="31" t="s">
        <v>19</v>
      </c>
      <c r="K27" s="29" t="s">
        <v>34</v>
      </c>
      <c r="L27" s="29" t="s">
        <v>20</v>
      </c>
      <c r="M27" s="32" t="s">
        <v>21</v>
      </c>
      <c r="N27" s="29" t="s">
        <v>17</v>
      </c>
      <c r="O27" s="29" t="s">
        <v>18</v>
      </c>
      <c r="P27" s="30" t="s">
        <v>29</v>
      </c>
    </row>
    <row r="28" spans="1:17" x14ac:dyDescent="0.25">
      <c r="A28" s="104" t="s">
        <v>48</v>
      </c>
      <c r="B28" s="64"/>
      <c r="C28" s="65"/>
      <c r="D28" s="65"/>
      <c r="E28" s="66"/>
      <c r="F28" s="65"/>
      <c r="G28" s="65"/>
      <c r="H28" s="65"/>
      <c r="I28" s="67"/>
      <c r="J28" s="68"/>
      <c r="K28" s="65"/>
      <c r="L28" s="65"/>
      <c r="M28" s="67"/>
      <c r="N28" s="65"/>
      <c r="O28" s="65"/>
      <c r="P28" s="67"/>
    </row>
    <row r="29" spans="1:17" x14ac:dyDescent="0.25">
      <c r="A29" s="105" t="s">
        <v>52</v>
      </c>
      <c r="B29" s="69"/>
      <c r="C29" s="56"/>
      <c r="D29" s="56"/>
      <c r="E29" s="70"/>
      <c r="F29" s="56"/>
      <c r="G29" s="56"/>
      <c r="H29" s="56"/>
      <c r="I29" s="71"/>
      <c r="J29" s="72"/>
      <c r="K29" s="56"/>
      <c r="L29" s="56"/>
      <c r="M29" s="71"/>
      <c r="N29" s="73"/>
      <c r="O29" s="73"/>
      <c r="P29" s="71"/>
    </row>
    <row r="30" spans="1:17" x14ac:dyDescent="0.25">
      <c r="A30" s="105" t="s">
        <v>59</v>
      </c>
      <c r="B30" s="69"/>
      <c r="C30" s="56"/>
      <c r="D30" s="56"/>
      <c r="E30" s="56"/>
      <c r="F30" s="56"/>
      <c r="G30" s="56"/>
      <c r="H30" s="56"/>
      <c r="I30" s="71"/>
      <c r="J30" s="72"/>
      <c r="K30" s="56"/>
      <c r="L30" s="56"/>
      <c r="M30" s="71"/>
      <c r="N30" s="73"/>
      <c r="O30" s="73"/>
      <c r="P30" s="71"/>
    </row>
    <row r="31" spans="1:17" x14ac:dyDescent="0.25">
      <c r="A31" s="105" t="s">
        <v>63</v>
      </c>
      <c r="B31" s="69"/>
      <c r="C31" s="56"/>
      <c r="D31" s="56"/>
      <c r="E31" s="56"/>
      <c r="F31" s="56"/>
      <c r="G31" s="56"/>
      <c r="H31" s="56"/>
      <c r="I31" s="71"/>
      <c r="J31" s="72"/>
      <c r="K31" s="56"/>
      <c r="L31" s="56"/>
      <c r="M31" s="71"/>
      <c r="N31" s="73"/>
      <c r="O31" s="73"/>
      <c r="P31" s="71"/>
    </row>
    <row r="32" spans="1:17" x14ac:dyDescent="0.25">
      <c r="A32" s="105" t="s">
        <v>66</v>
      </c>
      <c r="B32" s="69">
        <v>1</v>
      </c>
      <c r="C32" s="56"/>
      <c r="D32" s="56"/>
      <c r="E32" s="56"/>
      <c r="F32" s="56"/>
      <c r="G32" s="56"/>
      <c r="H32" s="56"/>
      <c r="I32" s="71"/>
      <c r="J32" s="72"/>
      <c r="K32" s="56"/>
      <c r="L32" s="56"/>
      <c r="M32" s="71"/>
      <c r="N32" s="73"/>
      <c r="O32" s="73"/>
      <c r="P32" s="71"/>
    </row>
    <row r="33" spans="1:16" x14ac:dyDescent="0.25">
      <c r="A33" s="105" t="s">
        <v>70</v>
      </c>
      <c r="B33" s="69"/>
      <c r="C33" s="56"/>
      <c r="D33" s="56"/>
      <c r="E33" s="56"/>
      <c r="F33" s="56"/>
      <c r="G33" s="56"/>
      <c r="H33" s="56"/>
      <c r="I33" s="71"/>
      <c r="J33" s="72"/>
      <c r="K33" s="56"/>
      <c r="L33" s="56"/>
      <c r="M33" s="71"/>
      <c r="N33" s="73"/>
      <c r="O33" s="73"/>
      <c r="P33" s="71"/>
    </row>
    <row r="34" spans="1:16" x14ac:dyDescent="0.25">
      <c r="A34" s="105" t="s">
        <v>73</v>
      </c>
      <c r="B34" s="69"/>
      <c r="C34" s="56"/>
      <c r="D34" s="56"/>
      <c r="E34" s="56"/>
      <c r="F34" s="56"/>
      <c r="G34" s="56"/>
      <c r="H34" s="56"/>
      <c r="I34" s="71"/>
      <c r="J34" s="72"/>
      <c r="K34" s="56"/>
      <c r="L34" s="56"/>
      <c r="M34" s="71"/>
      <c r="N34" s="73"/>
      <c r="O34" s="73"/>
      <c r="P34" s="71"/>
    </row>
    <row r="35" spans="1:16" x14ac:dyDescent="0.25">
      <c r="A35" s="105" t="s">
        <v>77</v>
      </c>
      <c r="B35" s="69"/>
      <c r="C35" s="56"/>
      <c r="D35" s="56"/>
      <c r="E35" s="56">
        <v>1</v>
      </c>
      <c r="F35" s="56"/>
      <c r="G35" s="56"/>
      <c r="H35" s="56"/>
      <c r="I35" s="71"/>
      <c r="J35" s="72">
        <v>1</v>
      </c>
      <c r="K35" s="56"/>
      <c r="L35" s="56"/>
      <c r="M35" s="71"/>
      <c r="N35" s="73"/>
      <c r="O35" s="73"/>
      <c r="P35" s="71"/>
    </row>
    <row r="36" spans="1:16" x14ac:dyDescent="0.25">
      <c r="A36" s="105" t="s">
        <v>81</v>
      </c>
      <c r="B36" s="69"/>
      <c r="C36" s="56"/>
      <c r="D36" s="56"/>
      <c r="E36" s="56"/>
      <c r="F36" s="56"/>
      <c r="G36" s="56"/>
      <c r="H36" s="56"/>
      <c r="I36" s="71"/>
      <c r="J36" s="72"/>
      <c r="K36" s="56"/>
      <c r="L36" s="56"/>
      <c r="M36" s="71">
        <v>2</v>
      </c>
      <c r="N36" s="73"/>
      <c r="O36" s="73"/>
      <c r="P36" s="71"/>
    </row>
    <row r="37" spans="1:16" s="62" customFormat="1" x14ac:dyDescent="0.25">
      <c r="A37" s="105" t="s">
        <v>85</v>
      </c>
      <c r="B37" s="69">
        <v>1</v>
      </c>
      <c r="C37" s="56"/>
      <c r="D37" s="56"/>
      <c r="E37" s="56">
        <v>3</v>
      </c>
      <c r="F37" s="56"/>
      <c r="G37" s="56"/>
      <c r="H37" s="56">
        <v>2</v>
      </c>
      <c r="I37" s="71"/>
      <c r="J37" s="72"/>
      <c r="K37" s="56"/>
      <c r="L37" s="56"/>
      <c r="M37" s="71"/>
      <c r="N37" s="73"/>
      <c r="O37" s="73"/>
      <c r="P37" s="71"/>
    </row>
    <row r="38" spans="1:16" x14ac:dyDescent="0.25">
      <c r="A38" s="105" t="s">
        <v>89</v>
      </c>
      <c r="B38" s="69"/>
      <c r="C38" s="56"/>
      <c r="D38" s="56"/>
      <c r="E38" s="56"/>
      <c r="F38" s="56"/>
      <c r="G38" s="56"/>
      <c r="H38" s="56"/>
      <c r="I38" s="71"/>
      <c r="J38" s="72"/>
      <c r="K38" s="56"/>
      <c r="L38" s="56"/>
      <c r="M38" s="71"/>
      <c r="N38" s="73"/>
      <c r="O38" s="73"/>
      <c r="P38" s="71"/>
    </row>
    <row r="39" spans="1:16" x14ac:dyDescent="0.25">
      <c r="A39" s="105" t="s">
        <v>93</v>
      </c>
      <c r="B39" s="69">
        <v>1</v>
      </c>
      <c r="C39" s="56">
        <v>1</v>
      </c>
      <c r="D39" s="56"/>
      <c r="E39" s="56"/>
      <c r="F39" s="56"/>
      <c r="G39" s="56"/>
      <c r="H39" s="56"/>
      <c r="I39" s="71"/>
      <c r="J39" s="72"/>
      <c r="K39" s="56"/>
      <c r="L39" s="56"/>
      <c r="M39" s="71"/>
      <c r="N39" s="73"/>
      <c r="O39" s="73"/>
      <c r="P39" s="71"/>
    </row>
    <row r="40" spans="1:16" s="59" customFormat="1" ht="15.75" thickBot="1" x14ac:dyDescent="0.3">
      <c r="A40" s="105" t="s">
        <v>97</v>
      </c>
      <c r="B40" s="74"/>
      <c r="C40" s="56"/>
      <c r="D40" s="56"/>
      <c r="E40" s="56"/>
      <c r="F40" s="56"/>
      <c r="G40" s="56"/>
      <c r="H40" s="56">
        <v>2</v>
      </c>
      <c r="I40" s="71"/>
      <c r="J40" s="72"/>
      <c r="K40" s="56"/>
      <c r="L40" s="56">
        <v>1</v>
      </c>
      <c r="M40" s="71"/>
      <c r="N40" s="73"/>
      <c r="O40" s="56">
        <v>5</v>
      </c>
      <c r="P40" s="71"/>
    </row>
    <row r="41" spans="1:16" ht="15.75" thickBot="1" x14ac:dyDescent="0.3">
      <c r="A41" s="33" t="s">
        <v>11</v>
      </c>
      <c r="B41" s="45">
        <f t="shared" ref="B41:P41" si="1">SUM(B28:B40)</f>
        <v>3</v>
      </c>
      <c r="C41" s="45">
        <f t="shared" si="1"/>
        <v>1</v>
      </c>
      <c r="D41" s="45">
        <f t="shared" si="1"/>
        <v>0</v>
      </c>
      <c r="E41" s="46">
        <f t="shared" si="1"/>
        <v>4</v>
      </c>
      <c r="F41" s="46">
        <f t="shared" si="1"/>
        <v>0</v>
      </c>
      <c r="G41" s="46">
        <f t="shared" si="1"/>
        <v>0</v>
      </c>
      <c r="H41" s="46">
        <f t="shared" si="1"/>
        <v>4</v>
      </c>
      <c r="I41" s="47">
        <f t="shared" si="1"/>
        <v>0</v>
      </c>
      <c r="J41" s="48">
        <f t="shared" si="1"/>
        <v>1</v>
      </c>
      <c r="K41" s="46">
        <f t="shared" si="1"/>
        <v>0</v>
      </c>
      <c r="L41" s="46">
        <f t="shared" si="1"/>
        <v>1</v>
      </c>
      <c r="M41" s="48">
        <f t="shared" si="1"/>
        <v>2</v>
      </c>
      <c r="N41" s="45">
        <f t="shared" si="1"/>
        <v>0</v>
      </c>
      <c r="O41" s="46">
        <f t="shared" si="1"/>
        <v>5</v>
      </c>
      <c r="P41" s="49">
        <f t="shared" si="1"/>
        <v>0</v>
      </c>
    </row>
  </sheetData>
  <mergeCells count="10">
    <mergeCell ref="A25:A27"/>
    <mergeCell ref="B25:P25"/>
    <mergeCell ref="B26:I26"/>
    <mergeCell ref="J26:M26"/>
    <mergeCell ref="N26:O26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8" t="s">
        <v>3</v>
      </c>
      <c r="E1" s="156" t="s">
        <v>37</v>
      </c>
      <c r="F1" s="157"/>
    </row>
    <row r="2" spans="1:6" ht="162" customHeight="1" thickBot="1" x14ac:dyDescent="0.3">
      <c r="A2" s="131" t="s">
        <v>89</v>
      </c>
      <c r="B2" s="130" t="s">
        <v>90</v>
      </c>
      <c r="C2" s="130" t="s">
        <v>91</v>
      </c>
      <c r="D2" s="129">
        <v>45500</v>
      </c>
      <c r="E2" s="158" t="s">
        <v>102</v>
      </c>
      <c r="F2" s="159"/>
    </row>
    <row r="3" spans="1:6" ht="15.75" thickBot="1" x14ac:dyDescent="0.3">
      <c r="A3" s="39" t="s">
        <v>36</v>
      </c>
      <c r="B3" s="40"/>
      <c r="C3" s="41"/>
      <c r="D3" s="42">
        <f>SUM(D2:D2)</f>
        <v>45500</v>
      </c>
      <c r="E3" s="43"/>
      <c r="F3" s="44"/>
    </row>
    <row r="5" spans="1:6" x14ac:dyDescent="0.25">
      <c r="A5" s="117"/>
      <c r="B5" s="117"/>
      <c r="C5" s="117"/>
      <c r="D5" s="117"/>
      <c r="E5" s="117"/>
      <c r="F5" s="117"/>
    </row>
    <row r="6" spans="1:6" x14ac:dyDescent="0.25">
      <c r="A6" s="117"/>
      <c r="B6" s="117"/>
      <c r="C6" s="117"/>
      <c r="D6" s="117"/>
      <c r="E6" s="117"/>
      <c r="F6" s="117"/>
    </row>
    <row r="7" spans="1:6" x14ac:dyDescent="0.25">
      <c r="A7" s="155"/>
      <c r="B7" s="155"/>
      <c r="C7" s="155"/>
      <c r="D7" s="155"/>
      <c r="E7" s="155"/>
      <c r="F7" s="155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2023-03-29T07:32:12Z</dcterms:modified>
</cp:coreProperties>
</file>