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8920" windowHeight="1632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1" l="1"/>
  <c r="I27" i="5"/>
  <c r="D55" i="5"/>
  <c r="D27" i="5"/>
  <c r="K25" i="1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C55" i="5"/>
  <c r="I25" i="1"/>
  <c r="J25" i="1"/>
  <c r="D25" i="1"/>
  <c r="E27" i="5"/>
  <c r="F27" i="5"/>
  <c r="G27" i="5"/>
  <c r="H27" i="5"/>
  <c r="J27" i="5"/>
  <c r="O27" i="5"/>
  <c r="P27" i="5"/>
  <c r="Q27" i="5"/>
  <c r="K27" i="5"/>
  <c r="L27" i="5"/>
  <c r="M27" i="5"/>
  <c r="N27" i="5"/>
  <c r="C27" i="5"/>
  <c r="H25" i="1"/>
  <c r="G25" i="1"/>
  <c r="F25" i="1"/>
  <c r="E25" i="1"/>
</calcChain>
</file>

<file path=xl/sharedStrings.xml><?xml version="1.0" encoding="utf-8"?>
<sst xmlns="http://schemas.openxmlformats.org/spreadsheetml/2006/main" count="236" uniqueCount="116">
  <si>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</si>
  <si>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</si>
  <si>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</si>
  <si>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</si>
  <si>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</si>
  <si>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</si>
  <si>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</si>
  <si>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</si>
  <si>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</si>
  <si>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</si>
  <si>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</si>
  <si>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</si>
  <si>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</si>
  <si>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</si>
  <si>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</si>
  <si>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</si>
  <si>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</si>
  <si>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</si>
  <si>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</si>
  <si>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</si>
  <si>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</si>
  <si>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</si>
  <si>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</si>
  <si>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</si>
  <si>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</si>
  <si>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</si>
  <si>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</si>
  <si>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</si>
  <si>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</si>
  <si>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</si>
  <si>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</si>
  <si>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</si>
  <si>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</si>
  <si>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</si>
  <si>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</si>
  <si>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</si>
  <si>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</si>
  <si>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</si>
  <si>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</si>
  <si>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</si>
  <si>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</si>
  <si>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</si>
  <si>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</si>
  <si>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</si>
  <si>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Jost</t>
  </si>
  <si>
    <t>Vyhodnocení SGS za rok 2022</t>
  </si>
  <si>
    <t>Vyhodnocení SGS za rok 2022 - výstupy realizované (předkládané do OBD)</t>
  </si>
  <si>
    <t>Vyhodnocení SGS za rok 2022 - čekající na zařazení (2022/2023)</t>
  </si>
  <si>
    <t>Fakulta materiálově-technologická</t>
  </si>
  <si>
    <t>SP2022/112</t>
  </si>
  <si>
    <t>SP2022/61</t>
  </si>
  <si>
    <t>SP2022/15</t>
  </si>
  <si>
    <t>SP2022/39</t>
  </si>
  <si>
    <t>SP2022/79</t>
  </si>
  <si>
    <t>SP2022/73</t>
  </si>
  <si>
    <t>SP2022/27</t>
  </si>
  <si>
    <t>SP2022/13</t>
  </si>
  <si>
    <t>SP2022/33</t>
  </si>
  <si>
    <t>SP2022/65</t>
  </si>
  <si>
    <t>SP2022/80</t>
  </si>
  <si>
    <t>SP2022/72</t>
  </si>
  <si>
    <t>SP2022/84</t>
  </si>
  <si>
    <t>SP2022/86</t>
  </si>
  <si>
    <t>SP2022/64</t>
  </si>
  <si>
    <t>SP2022/78</t>
  </si>
  <si>
    <t>SP2022/31</t>
  </si>
  <si>
    <t>SP2022/108</t>
  </si>
  <si>
    <t>SP2022/83</t>
  </si>
  <si>
    <t>SP2022/68</t>
  </si>
  <si>
    <t>Aplikace technologie 3D tisku při prototypování komponent pro e-mobilitu</t>
  </si>
  <si>
    <t>Interdisciplinární aplikace v oblasti systémů průmyslového internetu věcí</t>
  </si>
  <si>
    <t xml:space="preserve">Ing. Pavel Švec, Ph.D. </t>
  </si>
  <si>
    <t>Komplexní termofyzikální studium materiálů v kryogenní a vysokoteplotní oblasti</t>
  </si>
  <si>
    <t xml:space="preserve">prof. Ing. Bedřich Smetana, Ph.D. </t>
  </si>
  <si>
    <t>Konference Den doktorandů Fakulty materiálově-technologické</t>
  </si>
  <si>
    <t>Materiály na bázi neželezných kovů – příprava, postupy pro zlepšení jejich vlastností, oblasti aplikace a možnosti recyklace vybraných typů odpadů</t>
  </si>
  <si>
    <t xml:space="preserve">doc. Ing. Jitka Malcharcziková, Ph.D. </t>
  </si>
  <si>
    <t>doc. Ing. Petr Tomčík, Ph.D.,                Ing. Pavel Klaus, Ph.D.</t>
  </si>
  <si>
    <t>Nanometrické částice vznikající v průběhu laserového tavení kovového prášku při 3D tisku a studium mechanismu jejich filtrace</t>
  </si>
  <si>
    <t>Ing., Zuzana Vilamová</t>
  </si>
  <si>
    <t>Nízkoenergetické procesy a materiály v průmyslu</t>
  </si>
  <si>
    <t xml:space="preserve">doc. Ing. Marek Velička, Ph.D. </t>
  </si>
  <si>
    <t>Příprava a charakterizace pokročilých materiálů</t>
  </si>
  <si>
    <t>prof. Ing. Jana Seidlerová, CSc.</t>
  </si>
  <si>
    <t xml:space="preserve">	
Příprava, charakterizace a aplikace různých materiálů</t>
  </si>
  <si>
    <t xml:space="preserve">prof. Ing. Petr Praus, Ph.D. </t>
  </si>
  <si>
    <t>Rozvoj vybraných přístupů, metod a nástrojů managementu kvality v kontextu adaptace a rozvoje koncepce Kvalita 4.0</t>
  </si>
  <si>
    <t xml:space="preserve">Ing. David Vykydal. Ph.D. </t>
  </si>
  <si>
    <t>Senzorika a monitoring objektů měnicích se v čase</t>
  </si>
  <si>
    <t>Ing. Ondřej Kozinski</t>
  </si>
  <si>
    <t>Specifický výzkum v metalurgickém, materiálovém a procesním inženýrství</t>
  </si>
  <si>
    <t>Specifický výzkum v oblasti metalurgie a technologie výroby odlitků ze slitin Fe a slitin neželezných kovů</t>
  </si>
  <si>
    <t>Ing. Václav Merta</t>
  </si>
  <si>
    <t>Studium souvislostí mezi mikrostrukturou a vlastnostmi progresivních technických materiálů, mechanismy degradace a chování progresivních technických materiálů v různým provozních podmínkách</t>
  </si>
  <si>
    <t xml:space="preserve">doc. Ing. Petra Váňová, Ph.D. </t>
  </si>
  <si>
    <t>Vývoj koncepce pro predikci zákaznických potřeb průmyslových podniků v České republice v podmínkách dynamických a nepředvídatelných změn</t>
  </si>
  <si>
    <t xml:space="preserve">prof. Ing. Petr Besta, Ph.D. </t>
  </si>
  <si>
    <t>Výzkum koncepcí a nástrojů pro řízení průmyslových systémů v podmínkách digitalizace</t>
  </si>
  <si>
    <t xml:space="preserve">doc. Ing. Šárka Vilamová, Ph.D. </t>
  </si>
  <si>
    <t>Výzkum vlastností formovacích a jádrových směsí pro výrobu jakostních odlitků</t>
  </si>
  <si>
    <t>Ing. Martina Bašistová (Gawronová)</t>
  </si>
  <si>
    <t>Výzkum, vývoj a optimalizace metalurgických a slévárenských technologií</t>
  </si>
  <si>
    <t xml:space="preserve">prof. Ing. Markéta Tkadlečková, Ph.D. </t>
  </si>
  <si>
    <t>Výzkum znečištění ovzduší za použití speciálních metod monitoringu, vyhodnocení a verifikace výsledků a návrh a ověření nových termicko-chemických postupů při zpracování organických odpadů a biomateriálů za účelem výroby nových materiálů s vyšší přidanou hodnotou</t>
  </si>
  <si>
    <t xml:space="preserve">Ing. Petra Šutarová                                        doc. Ing. Petr Jančík, Ph.D. </t>
  </si>
  <si>
    <t>Zkoumání deformačních charakteristik kovových materiálů</t>
  </si>
  <si>
    <t>Ing. Stanislav Rusz, Ph.D.</t>
  </si>
  <si>
    <t>31.12.2022</t>
  </si>
  <si>
    <t xml:space="preserve">prof. Ing. Miroslav Kursa, Csc.,          doc. Ing. Kateřina Skotnicová, Ph.D. </t>
  </si>
  <si>
    <t xml:space="preserve">prof. Ing. Miroslav Kursa, Csc.,          doc. Ing.Ivo Szurman, Ph.D.  </t>
  </si>
  <si>
    <t xml:space="preserve">prof. Ing. Mirodlav Kursa, CSc.         doc. Ing. Kateřina Skotnicová, Ph.D. </t>
  </si>
  <si>
    <t>Název konference: PhD students´ day FMST 2022 (sborník byl vydám celý v angličtině)
Popis a zaměření: Do programu „PhD students´ day FMST 2022" v roce 2022 se s presentacemi v angličtině  přihlásilo celkem 51 studentů. Zastoupení jednotlivých doktorských studijních programů  bylo následující: Metalurgie a Metalurgická technologie -  7 přednášejících,Tepelná technika a paliva v průmyslu - 4 přednášející,  Procesní inženýrství - 3 přednášející, Chemické a envirpomentální inženýrství - 5 přednášejících, Materiálové vědy a inženýrství - 10 přednášejících, Nanotechnoligie - 5 přednášejících, Řízení průmyslových systémů - 17 přednášejících. 
„Den doktorandů“ nabízí studentům doktorského studia možnost prezentace dosažených výsledků v oblasti výzkumu a vývoje a jejich konfrontaci s výsledky ostatních studentů. Většina presentací byla provedena na velmi dobré úrovni a rovněž vlastní přednes a obhajoba výsledků svědčila o dobré a systematické práci studentů doktorského studia. Řada příspěvků má po dopracování reálnou šanci k presentaci na konferencích, případně v časopisech.
Datum konání: 12.9.2022
Místo konání:  VŠB-TUO, 17. listopadu 21/1572, 708 00 Ostrava-Poruba
Počet účastníků: 51
Sborník: ISBN 978-80-248-4653-8 (elektronické vydání)</t>
  </si>
  <si>
    <t>Ing. Pavel Klaus, Ph.D.</t>
  </si>
  <si>
    <t xml:space="preserve">doc. Ing. Petr Jančík, Ph.D. </t>
  </si>
  <si>
    <t xml:space="preserve">doc. Ing. Kateřina Skotnicová, Ph.D. </t>
  </si>
  <si>
    <t xml:space="preserve">doc. Ing.Ivo Szurman, Ph.D.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</si>
</sst>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4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5" fillId="3" borderId="1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3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3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2" applyFont="1" applyFill="1" applyBorder="1" applyAlignment="1">
      <alignment horizontal="right" vertical="center"/>
    </xf>
    <xf numFmtId="0" fontId="13" fillId="0" borderId="6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0" borderId="26" xfId="0" applyFont="1" applyBorder="1" applyAlignment="1" applyProtection="1">
      <alignment vertical="center"/>
      <protection locked="0"/>
    </xf>
    <xf numFmtId="4" fontId="5" fillId="0" borderId="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3" fillId="2" borderId="10" xfId="0" applyNumberFormat="1" applyFont="1" applyFill="1" applyBorder="1" applyAlignment="1">
      <alignment vertical="center"/>
    </xf>
    <xf numFmtId="4" fontId="3" fillId="2" borderId="10" xfId="0" applyNumberFormat="1" applyFont="1" applyFill="1" applyBorder="1" applyAlignment="1">
      <alignment vertical="center"/>
    </xf>
    <xf numFmtId="4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</cellXfs>
  <cellStyles count="11">
    <cellStyle name="Excel Built-in Bad" xfId="9"/>
    <cellStyle name="Excel Built-in Good" xfId="10"/>
    <cellStyle name="Excel Built-in Normal" xfId="8"/>
    <cellStyle name="Chybně" xfId="3" builtinId="27"/>
    <cellStyle name="Neutrální" xfId="4" builtinId="28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2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27709</xdr:colOff>
      <xdr:row>26</xdr:row>
      <xdr:rowOff>162790</xdr:rowOff>
    </xdr:from>
    <xdr:to>
      <xdr:col>14</xdr:col>
      <xdr:colOff>1948115</xdr:colOff>
      <xdr:row>28</xdr:row>
      <xdr:rowOff>127491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44600" y="4651663"/>
          <a:ext cx="1920406" cy="32491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1956986</xdr:colOff>
      <xdr:row>33</xdr:row>
      <xdr:rowOff>144808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CE408B64-44E6-45FF-A3F3-315C2F379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16891" y="5569527"/>
          <a:ext cx="1956986" cy="324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zoomScale="110" zoomScaleNormal="110" workbookViewId="0">
      <selection activeCell="D1" sqref="D1:G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24.14062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6.5" thickBot="1" x14ac:dyDescent="0.3">
      <c r="C1" s="96" t="s">
        <v>22</v>
      </c>
      <c r="D1" s="130" t="s">
        <v>48</v>
      </c>
      <c r="E1" s="128"/>
      <c r="F1" s="128"/>
      <c r="G1" s="129"/>
    </row>
    <row r="2" spans="1:18" ht="18.75" x14ac:dyDescent="0.25">
      <c r="A2" s="106" t="s">
        <v>45</v>
      </c>
      <c r="B2" s="106"/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46" t="s">
        <v>0</v>
      </c>
      <c r="B4" s="46" t="s">
        <v>1</v>
      </c>
      <c r="C4" s="23" t="s">
        <v>2</v>
      </c>
      <c r="D4" s="47" t="s">
        <v>3</v>
      </c>
      <c r="E4" s="47" t="s">
        <v>4</v>
      </c>
      <c r="F4" s="47" t="s">
        <v>5</v>
      </c>
      <c r="G4" s="47" t="s">
        <v>12</v>
      </c>
      <c r="H4" s="47" t="s">
        <v>26</v>
      </c>
      <c r="I4" s="47" t="s">
        <v>27</v>
      </c>
      <c r="J4" s="47" t="s">
        <v>13</v>
      </c>
      <c r="K4" s="47" t="s">
        <v>24</v>
      </c>
      <c r="L4" s="47" t="s">
        <v>25</v>
      </c>
      <c r="M4" s="47" t="s">
        <v>6</v>
      </c>
      <c r="N4" s="5"/>
      <c r="O4" s="6"/>
      <c r="P4" s="6"/>
      <c r="Q4" s="6"/>
      <c r="R4" s="6"/>
    </row>
    <row r="5" spans="1:18" ht="101.25" customHeight="1" x14ac:dyDescent="0.25">
      <c r="A5" s="81" t="s">
        <v>49</v>
      </c>
      <c r="B5" s="82" t="s">
        <v>103</v>
      </c>
      <c r="C5" s="83" t="s">
        <v>113</v>
      </c>
      <c r="D5" s="79">
        <v>0</v>
      </c>
      <c r="E5" s="101">
        <v>362890</v>
      </c>
      <c r="F5" s="101">
        <v>73196.59</v>
      </c>
      <c r="G5" s="48">
        <v>55000</v>
      </c>
      <c r="H5" s="78">
        <v>12</v>
      </c>
      <c r="I5" s="78">
        <v>10</v>
      </c>
      <c r="J5" s="78">
        <v>6</v>
      </c>
      <c r="K5" s="78">
        <v>8.5</v>
      </c>
      <c r="L5" s="78">
        <v>1.08</v>
      </c>
      <c r="M5" s="49" t="s">
        <v>107</v>
      </c>
    </row>
    <row r="6" spans="1:18" ht="33.75" x14ac:dyDescent="0.25">
      <c r="A6" s="45" t="s">
        <v>50</v>
      </c>
      <c r="B6" s="97" t="s">
        <v>84</v>
      </c>
      <c r="C6" s="98" t="s">
        <v>85</v>
      </c>
      <c r="D6" s="79">
        <v>0</v>
      </c>
      <c r="E6" s="101">
        <v>780483.43</v>
      </c>
      <c r="F6" s="101">
        <v>170000</v>
      </c>
      <c r="G6" s="48">
        <v>170000</v>
      </c>
      <c r="H6" s="78">
        <v>14</v>
      </c>
      <c r="I6" s="78">
        <v>11</v>
      </c>
      <c r="J6" s="78"/>
      <c r="K6" s="99">
        <v>8.5</v>
      </c>
      <c r="L6" s="99">
        <v>3</v>
      </c>
      <c r="M6" s="49" t="s">
        <v>107</v>
      </c>
    </row>
    <row r="7" spans="1:18" ht="33.75" x14ac:dyDescent="0.25">
      <c r="A7" s="45" t="s">
        <v>51</v>
      </c>
      <c r="B7" s="97" t="s">
        <v>101</v>
      </c>
      <c r="C7" s="98" t="s">
        <v>102</v>
      </c>
      <c r="D7" s="79">
        <v>0</v>
      </c>
      <c r="E7" s="101">
        <v>506831</v>
      </c>
      <c r="F7" s="101">
        <v>193911.06</v>
      </c>
      <c r="G7" s="48">
        <v>167151</v>
      </c>
      <c r="H7" s="78">
        <v>50</v>
      </c>
      <c r="I7" s="78">
        <v>40</v>
      </c>
      <c r="J7" s="78">
        <v>28</v>
      </c>
      <c r="K7" s="99">
        <v>30.75</v>
      </c>
      <c r="L7" s="99">
        <v>10</v>
      </c>
      <c r="M7" s="49" t="s">
        <v>107</v>
      </c>
    </row>
    <row r="8" spans="1:18" ht="33.75" x14ac:dyDescent="0.25">
      <c r="A8" s="45" t="s">
        <v>52</v>
      </c>
      <c r="B8" s="97" t="s">
        <v>72</v>
      </c>
      <c r="C8" s="98" t="s">
        <v>73</v>
      </c>
      <c r="D8" s="79">
        <v>0</v>
      </c>
      <c r="E8" s="101">
        <v>422793</v>
      </c>
      <c r="F8" s="101">
        <v>90000</v>
      </c>
      <c r="G8" s="48">
        <v>90000</v>
      </c>
      <c r="H8" s="78">
        <v>32</v>
      </c>
      <c r="I8" s="78">
        <v>24</v>
      </c>
      <c r="J8" s="78">
        <v>11</v>
      </c>
      <c r="K8" s="99">
        <v>16.079999999999998</v>
      </c>
      <c r="L8" s="99">
        <v>7.33</v>
      </c>
      <c r="M8" s="49" t="s">
        <v>107</v>
      </c>
    </row>
    <row r="9" spans="1:18" ht="33.75" x14ac:dyDescent="0.25">
      <c r="A9" s="45" t="s">
        <v>53</v>
      </c>
      <c r="B9" s="97" t="s">
        <v>69</v>
      </c>
      <c r="C9" s="98" t="s">
        <v>112</v>
      </c>
      <c r="D9" s="79">
        <v>0</v>
      </c>
      <c r="E9" s="101">
        <v>334003</v>
      </c>
      <c r="F9" s="101">
        <v>50000</v>
      </c>
      <c r="G9" s="48">
        <v>50000</v>
      </c>
      <c r="H9" s="78">
        <v>20</v>
      </c>
      <c r="I9" s="78">
        <v>12</v>
      </c>
      <c r="J9" s="78">
        <v>4</v>
      </c>
      <c r="K9" s="99">
        <v>9.08</v>
      </c>
      <c r="L9" s="99">
        <v>6.92</v>
      </c>
      <c r="M9" s="49" t="s">
        <v>107</v>
      </c>
    </row>
    <row r="10" spans="1:18" ht="22.5" x14ac:dyDescent="0.25">
      <c r="A10" s="45" t="s">
        <v>54</v>
      </c>
      <c r="B10" s="97" t="s">
        <v>105</v>
      </c>
      <c r="C10" s="98" t="s">
        <v>106</v>
      </c>
      <c r="D10" s="79">
        <v>0</v>
      </c>
      <c r="E10" s="101">
        <v>448101</v>
      </c>
      <c r="F10" s="101">
        <v>103380.01</v>
      </c>
      <c r="G10" s="48">
        <v>90000</v>
      </c>
      <c r="H10" s="78">
        <v>21</v>
      </c>
      <c r="I10" s="78">
        <v>17</v>
      </c>
      <c r="J10" s="78">
        <v>19</v>
      </c>
      <c r="K10" s="99">
        <v>14.58</v>
      </c>
      <c r="L10" s="99">
        <v>4</v>
      </c>
      <c r="M10" s="49" t="s">
        <v>107</v>
      </c>
    </row>
    <row r="11" spans="1:18" ht="56.25" x14ac:dyDescent="0.25">
      <c r="A11" s="45" t="s">
        <v>55</v>
      </c>
      <c r="B11" s="97" t="s">
        <v>95</v>
      </c>
      <c r="C11" s="98" t="s">
        <v>96</v>
      </c>
      <c r="D11" s="79">
        <v>0</v>
      </c>
      <c r="E11" s="101">
        <v>598220</v>
      </c>
      <c r="F11" s="101">
        <v>210572.33</v>
      </c>
      <c r="G11" s="48">
        <v>162715</v>
      </c>
      <c r="H11" s="78">
        <v>38</v>
      </c>
      <c r="I11" s="78">
        <v>32</v>
      </c>
      <c r="J11" s="78">
        <v>18</v>
      </c>
      <c r="K11" s="99">
        <v>22.5</v>
      </c>
      <c r="L11" s="99">
        <v>5</v>
      </c>
      <c r="M11" s="49" t="s">
        <v>107</v>
      </c>
    </row>
    <row r="12" spans="1:18" ht="22.5" x14ac:dyDescent="0.25">
      <c r="A12" s="45" t="s">
        <v>56</v>
      </c>
      <c r="B12" s="97" t="s">
        <v>80</v>
      </c>
      <c r="C12" s="98" t="s">
        <v>81</v>
      </c>
      <c r="D12" s="79">
        <v>0</v>
      </c>
      <c r="E12" s="101">
        <v>597870</v>
      </c>
      <c r="F12" s="101">
        <v>35000</v>
      </c>
      <c r="G12" s="48">
        <v>35000</v>
      </c>
      <c r="H12" s="78">
        <v>25</v>
      </c>
      <c r="I12" s="78">
        <v>14</v>
      </c>
      <c r="J12" s="78">
        <v>7</v>
      </c>
      <c r="K12" s="99">
        <v>11.33</v>
      </c>
      <c r="L12" s="99">
        <v>10.17</v>
      </c>
      <c r="M12" s="49" t="s">
        <v>107</v>
      </c>
    </row>
    <row r="13" spans="1:18" ht="67.5" x14ac:dyDescent="0.25">
      <c r="A13" s="45" t="s">
        <v>57</v>
      </c>
      <c r="B13" s="97" t="s">
        <v>93</v>
      </c>
      <c r="C13" s="98" t="s">
        <v>94</v>
      </c>
      <c r="D13" s="79">
        <v>0</v>
      </c>
      <c r="E13" s="101">
        <v>476146</v>
      </c>
      <c r="F13" s="101">
        <v>130773.92</v>
      </c>
      <c r="G13" s="48">
        <v>100000</v>
      </c>
      <c r="H13" s="78">
        <v>44</v>
      </c>
      <c r="I13" s="78">
        <v>42</v>
      </c>
      <c r="J13" s="78">
        <v>37</v>
      </c>
      <c r="K13" s="99">
        <v>22.67</v>
      </c>
      <c r="L13" s="99">
        <v>2</v>
      </c>
      <c r="M13" s="49" t="s">
        <v>107</v>
      </c>
    </row>
    <row r="14" spans="1:18" ht="56.25" x14ac:dyDescent="0.25">
      <c r="A14" s="45" t="s">
        <v>58</v>
      </c>
      <c r="B14" s="97" t="s">
        <v>75</v>
      </c>
      <c r="C14" s="98" t="s">
        <v>76</v>
      </c>
      <c r="D14" s="79">
        <v>0</v>
      </c>
      <c r="E14" s="101">
        <v>432072</v>
      </c>
      <c r="F14" s="101">
        <v>59380.01</v>
      </c>
      <c r="G14" s="48">
        <v>46000</v>
      </c>
      <c r="H14" s="78">
        <v>28</v>
      </c>
      <c r="I14" s="78">
        <v>20</v>
      </c>
      <c r="J14" s="78">
        <v>15</v>
      </c>
      <c r="K14" s="99">
        <v>12</v>
      </c>
      <c r="L14" s="99">
        <v>6.83</v>
      </c>
      <c r="M14" s="49" t="s">
        <v>107</v>
      </c>
    </row>
    <row r="15" spans="1:18" ht="25.9" customHeight="1" x14ac:dyDescent="0.25">
      <c r="A15" s="45" t="s">
        <v>59</v>
      </c>
      <c r="B15" s="97" t="s">
        <v>70</v>
      </c>
      <c r="C15" s="98" t="s">
        <v>71</v>
      </c>
      <c r="D15" s="79">
        <v>0</v>
      </c>
      <c r="E15" s="101">
        <v>419603</v>
      </c>
      <c r="F15" s="101">
        <v>93380.27</v>
      </c>
      <c r="G15" s="48">
        <v>80000</v>
      </c>
      <c r="H15" s="78">
        <v>34</v>
      </c>
      <c r="I15" s="78">
        <v>26</v>
      </c>
      <c r="J15" s="78">
        <v>10</v>
      </c>
      <c r="K15" s="99">
        <v>19.079999999999998</v>
      </c>
      <c r="L15" s="99">
        <v>6.83</v>
      </c>
      <c r="M15" s="49" t="s">
        <v>107</v>
      </c>
    </row>
    <row r="16" spans="1:18" s="54" customFormat="1" ht="45" x14ac:dyDescent="0.25">
      <c r="A16" s="16" t="s">
        <v>60</v>
      </c>
      <c r="B16" s="17" t="s">
        <v>86</v>
      </c>
      <c r="C16" s="84" t="s">
        <v>87</v>
      </c>
      <c r="D16" s="80">
        <v>0</v>
      </c>
      <c r="E16" s="100">
        <v>446970</v>
      </c>
      <c r="F16" s="100">
        <v>108083.98</v>
      </c>
      <c r="G16" s="11">
        <v>84000</v>
      </c>
      <c r="H16" s="50">
        <v>20</v>
      </c>
      <c r="I16" s="50">
        <v>15</v>
      </c>
      <c r="J16" s="50">
        <v>17</v>
      </c>
      <c r="K16" s="51">
        <v>8.33</v>
      </c>
      <c r="L16" s="51">
        <v>4.67</v>
      </c>
      <c r="M16" s="53" t="s">
        <v>107</v>
      </c>
    </row>
    <row r="17" spans="1:16" ht="33.75" x14ac:dyDescent="0.25">
      <c r="A17" s="16" t="s">
        <v>61</v>
      </c>
      <c r="B17" s="17" t="s">
        <v>91</v>
      </c>
      <c r="C17" s="84" t="s">
        <v>92</v>
      </c>
      <c r="D17" s="80">
        <v>0</v>
      </c>
      <c r="E17" s="100">
        <v>173471</v>
      </c>
      <c r="F17" s="100">
        <v>35000</v>
      </c>
      <c r="G17" s="11">
        <v>35000</v>
      </c>
      <c r="H17" s="50">
        <v>7</v>
      </c>
      <c r="I17" s="50">
        <v>5</v>
      </c>
      <c r="J17" s="50">
        <v>4</v>
      </c>
      <c r="K17" s="51">
        <v>3.83</v>
      </c>
      <c r="L17" s="51">
        <v>2</v>
      </c>
      <c r="M17" s="49" t="s">
        <v>107</v>
      </c>
    </row>
    <row r="18" spans="1:16" ht="22.5" x14ac:dyDescent="0.25">
      <c r="A18" s="16" t="s">
        <v>62</v>
      </c>
      <c r="B18" s="17" t="s">
        <v>88</v>
      </c>
      <c r="C18" s="84" t="s">
        <v>89</v>
      </c>
      <c r="D18" s="80">
        <v>0</v>
      </c>
      <c r="E18" s="100">
        <v>157494</v>
      </c>
      <c r="F18" s="100">
        <v>5000</v>
      </c>
      <c r="G18" s="7">
        <v>5000</v>
      </c>
      <c r="H18" s="50">
        <v>5</v>
      </c>
      <c r="I18" s="50">
        <v>4</v>
      </c>
      <c r="J18" s="50">
        <v>1</v>
      </c>
      <c r="K18" s="51">
        <v>4</v>
      </c>
      <c r="L18" s="51">
        <v>1</v>
      </c>
      <c r="M18" s="49" t="s">
        <v>107</v>
      </c>
    </row>
    <row r="19" spans="1:16" ht="28.5" customHeight="1" x14ac:dyDescent="0.25">
      <c r="A19" s="16" t="s">
        <v>63</v>
      </c>
      <c r="B19" s="17" t="s">
        <v>74</v>
      </c>
      <c r="C19" s="84" t="s">
        <v>114</v>
      </c>
      <c r="D19" s="80">
        <v>80000</v>
      </c>
      <c r="E19" s="100">
        <v>80000</v>
      </c>
      <c r="F19" s="100">
        <v>24000</v>
      </c>
      <c r="G19" s="11">
        <v>24000</v>
      </c>
      <c r="H19" s="50">
        <v>8</v>
      </c>
      <c r="I19" s="50">
        <v>4</v>
      </c>
      <c r="J19" s="50">
        <v>4</v>
      </c>
      <c r="K19" s="51">
        <v>4</v>
      </c>
      <c r="L19" s="51">
        <v>1.5</v>
      </c>
      <c r="M19" s="49" t="s">
        <v>107</v>
      </c>
    </row>
    <row r="20" spans="1:16" ht="33.75" x14ac:dyDescent="0.25">
      <c r="A20" s="16" t="s">
        <v>64</v>
      </c>
      <c r="B20" s="17" t="s">
        <v>97</v>
      </c>
      <c r="C20" s="84" t="s">
        <v>98</v>
      </c>
      <c r="D20" s="80">
        <v>0</v>
      </c>
      <c r="E20" s="100">
        <v>1300000</v>
      </c>
      <c r="F20" s="100">
        <v>467999.46</v>
      </c>
      <c r="G20" s="11">
        <v>356000</v>
      </c>
      <c r="H20" s="50">
        <v>47</v>
      </c>
      <c r="I20" s="50">
        <v>33</v>
      </c>
      <c r="J20" s="50">
        <v>34</v>
      </c>
      <c r="K20" s="51">
        <v>28.5</v>
      </c>
      <c r="L20" s="51">
        <v>11.25</v>
      </c>
      <c r="M20" s="49" t="s">
        <v>107</v>
      </c>
    </row>
    <row r="21" spans="1:16" ht="22.5" x14ac:dyDescent="0.25">
      <c r="A21" s="16" t="s">
        <v>65</v>
      </c>
      <c r="B21" s="17" t="s">
        <v>82</v>
      </c>
      <c r="C21" s="84" t="s">
        <v>83</v>
      </c>
      <c r="D21" s="80">
        <v>0</v>
      </c>
      <c r="E21" s="100">
        <v>409501.16</v>
      </c>
      <c r="F21" s="100">
        <v>55000</v>
      </c>
      <c r="G21" s="11">
        <v>55000</v>
      </c>
      <c r="H21" s="50">
        <v>11</v>
      </c>
      <c r="I21" s="50">
        <v>10</v>
      </c>
      <c r="J21" s="50">
        <v>4</v>
      </c>
      <c r="K21" s="51">
        <v>7.17</v>
      </c>
      <c r="L21" s="51">
        <v>1</v>
      </c>
      <c r="M21" s="49" t="s">
        <v>107</v>
      </c>
    </row>
    <row r="22" spans="1:16" ht="45" x14ac:dyDescent="0.25">
      <c r="A22" s="16" t="s">
        <v>66</v>
      </c>
      <c r="B22" s="17" t="s">
        <v>78</v>
      </c>
      <c r="C22" s="84" t="s">
        <v>79</v>
      </c>
      <c r="D22" s="80">
        <v>0</v>
      </c>
      <c r="E22" s="100">
        <v>173608</v>
      </c>
      <c r="F22" s="100">
        <v>20000</v>
      </c>
      <c r="G22" s="11">
        <v>20000</v>
      </c>
      <c r="H22" s="50">
        <v>3</v>
      </c>
      <c r="I22" s="50">
        <v>2</v>
      </c>
      <c r="J22" s="50">
        <v>2</v>
      </c>
      <c r="K22" s="51">
        <v>2</v>
      </c>
      <c r="L22" s="51">
        <v>1</v>
      </c>
      <c r="M22" s="49" t="s">
        <v>107</v>
      </c>
    </row>
    <row r="23" spans="1:16" ht="33.75" x14ac:dyDescent="0.25">
      <c r="A23" s="16" t="s">
        <v>67</v>
      </c>
      <c r="B23" s="17" t="s">
        <v>99</v>
      </c>
      <c r="C23" s="84" t="s">
        <v>100</v>
      </c>
      <c r="D23" s="80">
        <v>0</v>
      </c>
      <c r="E23" s="100">
        <v>158114</v>
      </c>
      <c r="F23" s="100">
        <v>33000</v>
      </c>
      <c r="G23" s="11">
        <v>33000</v>
      </c>
      <c r="H23" s="50">
        <v>6</v>
      </c>
      <c r="I23" s="50">
        <v>5</v>
      </c>
      <c r="J23" s="50">
        <v>5</v>
      </c>
      <c r="K23" s="51">
        <v>4.25</v>
      </c>
      <c r="L23" s="51">
        <v>1</v>
      </c>
      <c r="M23" s="49" t="s">
        <v>107</v>
      </c>
    </row>
    <row r="24" spans="1:16" ht="34.5" thickBot="1" x14ac:dyDescent="0.3">
      <c r="A24" s="16" t="s">
        <v>68</v>
      </c>
      <c r="B24" s="17" t="s">
        <v>90</v>
      </c>
      <c r="C24" s="84" t="s">
        <v>115</v>
      </c>
      <c r="D24" s="80">
        <v>0</v>
      </c>
      <c r="E24" s="100">
        <v>1300000</v>
      </c>
      <c r="F24" s="100">
        <v>340955.93</v>
      </c>
      <c r="G24" s="11">
        <v>258000</v>
      </c>
      <c r="H24" s="50">
        <v>50</v>
      </c>
      <c r="I24" s="50">
        <v>35</v>
      </c>
      <c r="J24" s="50">
        <v>40</v>
      </c>
      <c r="K24" s="51">
        <v>28.92</v>
      </c>
      <c r="L24" s="51">
        <v>13.59</v>
      </c>
      <c r="M24" s="49" t="s">
        <v>107</v>
      </c>
      <c r="N24" s="8"/>
      <c r="O24" s="8"/>
    </row>
    <row r="25" spans="1:16" ht="15.75" thickBot="1" x14ac:dyDescent="0.3">
      <c r="A25" s="13" t="s">
        <v>11</v>
      </c>
      <c r="B25" s="14"/>
      <c r="C25" s="14"/>
      <c r="D25" s="131">
        <f t="shared" ref="D25:L25" si="0">SUM(D5:D24)</f>
        <v>80000</v>
      </c>
      <c r="E25" s="132">
        <f t="shared" si="0"/>
        <v>9578170.5899999999</v>
      </c>
      <c r="F25" s="133">
        <f t="shared" si="0"/>
        <v>2298633.56</v>
      </c>
      <c r="G25" s="134">
        <f t="shared" si="0"/>
        <v>1915866</v>
      </c>
      <c r="H25" s="135">
        <f t="shared" si="0"/>
        <v>475</v>
      </c>
      <c r="I25" s="135">
        <f t="shared" si="0"/>
        <v>361</v>
      </c>
      <c r="J25" s="135">
        <f t="shared" si="0"/>
        <v>266</v>
      </c>
      <c r="K25" s="135">
        <f t="shared" si="0"/>
        <v>266.07</v>
      </c>
      <c r="L25" s="135">
        <f t="shared" si="0"/>
        <v>100.17</v>
      </c>
      <c r="M25" s="15"/>
    </row>
    <row r="27" spans="1:16" x14ac:dyDescent="0.25">
      <c r="H27" s="3" t="s">
        <v>23</v>
      </c>
    </row>
    <row r="28" spans="1:16" x14ac:dyDescent="0.25">
      <c r="B28" s="9"/>
    </row>
    <row r="30" spans="1:16" x14ac:dyDescent="0.25">
      <c r="O30" s="105" t="s">
        <v>42</v>
      </c>
      <c r="P30" s="105"/>
    </row>
    <row r="31" spans="1:16" x14ac:dyDescent="0.25">
      <c r="B31" s="4"/>
      <c r="O31" s="105"/>
      <c r="P31" s="105"/>
    </row>
    <row r="36" spans="15:16" x14ac:dyDescent="0.25">
      <c r="O36" s="105" t="s">
        <v>43</v>
      </c>
      <c r="P36" s="105"/>
    </row>
    <row r="37" spans="15:16" x14ac:dyDescent="0.25">
      <c r="O37" s="105"/>
      <c r="P37" s="105"/>
    </row>
  </sheetData>
  <mergeCells count="4">
    <mergeCell ref="O30:P31"/>
    <mergeCell ref="O36:P37"/>
    <mergeCell ref="A2:B2"/>
    <mergeCell ref="D1:G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zoomScale="110" zoomScaleNormal="110" workbookViewId="0">
      <selection activeCell="A3" sqref="A3"/>
    </sheetView>
  </sheetViews>
  <sheetFormatPr defaultColWidth="9.140625" defaultRowHeight="15" x14ac:dyDescent="0.25"/>
  <cols>
    <col min="1" max="1" width="19.42578125" style="3" customWidth="1"/>
    <col min="2" max="2" width="24.42578125" style="3" customWidth="1"/>
    <col min="3" max="3" width="7" style="3" customWidth="1"/>
    <col min="4" max="4" width="6.85546875" style="3" customWidth="1"/>
    <col min="5" max="5" width="8.5703125" style="3" customWidth="1"/>
    <col min="6" max="6" width="7.28515625" style="3" customWidth="1"/>
    <col min="7" max="7" width="11.42578125" style="3" customWidth="1"/>
    <col min="8" max="8" width="12.140625" style="3" customWidth="1"/>
    <col min="9" max="9" width="18.7109375" style="3" customWidth="1"/>
    <col min="10" max="10" width="18.5703125" style="3" customWidth="1"/>
    <col min="11" max="11" width="13.28515625" style="3" customWidth="1"/>
    <col min="12" max="12" width="15.7109375" style="3" customWidth="1"/>
    <col min="13" max="13" width="17" style="3" customWidth="1"/>
    <col min="14" max="14" width="8.28515625" style="3" customWidth="1"/>
    <col min="15" max="15" width="11.140625" style="3" customWidth="1"/>
    <col min="16" max="16" width="11.85546875" style="3" customWidth="1"/>
    <col min="17" max="17" width="12.7109375" style="3" customWidth="1"/>
    <col min="18" max="18" width="73.7109375" style="3" customWidth="1"/>
    <col min="19" max="16384" width="9.140625" style="3"/>
  </cols>
  <sheetData>
    <row r="1" spans="1:18" ht="14.45" x14ac:dyDescent="0.3">
      <c r="A1" s="8"/>
      <c r="B1" s="8"/>
    </row>
    <row r="2" spans="1:18" ht="18.75" x14ac:dyDescent="0.25">
      <c r="A2" s="2" t="s">
        <v>46</v>
      </c>
      <c r="B2" s="2"/>
    </row>
    <row r="3" spans="1:18" thickBot="1" x14ac:dyDescent="0.35"/>
    <row r="4" spans="1:18" ht="15.75" thickBot="1" x14ac:dyDescent="0.3">
      <c r="A4" s="110" t="s">
        <v>10</v>
      </c>
      <c r="B4" s="91"/>
      <c r="C4" s="107" t="s">
        <v>9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</row>
    <row r="5" spans="1:18" ht="15.75" thickBot="1" x14ac:dyDescent="0.3">
      <c r="A5" s="111"/>
      <c r="B5" s="92"/>
      <c r="C5" s="109" t="s">
        <v>8</v>
      </c>
      <c r="D5" s="107"/>
      <c r="E5" s="107"/>
      <c r="F5" s="107"/>
      <c r="G5" s="107"/>
      <c r="H5" s="107"/>
      <c r="I5" s="107"/>
      <c r="J5" s="108"/>
      <c r="K5" s="113" t="s">
        <v>30</v>
      </c>
      <c r="L5" s="113"/>
      <c r="M5" s="113"/>
      <c r="N5" s="114"/>
      <c r="O5" s="109" t="s">
        <v>7</v>
      </c>
      <c r="P5" s="108"/>
      <c r="Q5" s="12"/>
    </row>
    <row r="6" spans="1:18" ht="45.75" thickBot="1" x14ac:dyDescent="0.3">
      <c r="A6" s="112"/>
      <c r="B6" s="93"/>
      <c r="C6" s="18" t="s">
        <v>14</v>
      </c>
      <c r="D6" s="72" t="s">
        <v>15</v>
      </c>
      <c r="E6" s="20" t="s">
        <v>39</v>
      </c>
      <c r="F6" s="19" t="s">
        <v>44</v>
      </c>
      <c r="G6" s="20" t="s">
        <v>32</v>
      </c>
      <c r="H6" s="20" t="s">
        <v>40</v>
      </c>
      <c r="I6" s="20" t="s">
        <v>31</v>
      </c>
      <c r="J6" s="87" t="s">
        <v>28</v>
      </c>
      <c r="K6" s="85" t="s">
        <v>19</v>
      </c>
      <c r="L6" s="20" t="s">
        <v>38</v>
      </c>
      <c r="M6" s="20" t="s">
        <v>20</v>
      </c>
      <c r="N6" s="21" t="s">
        <v>21</v>
      </c>
      <c r="O6" s="20" t="s">
        <v>17</v>
      </c>
      <c r="P6" s="20" t="s">
        <v>18</v>
      </c>
      <c r="Q6" s="77" t="s">
        <v>29</v>
      </c>
      <c r="R6" s="89" t="s">
        <v>41</v>
      </c>
    </row>
    <row r="7" spans="1:18" ht="22.5" x14ac:dyDescent="0.25">
      <c r="A7" s="81" t="s">
        <v>49</v>
      </c>
      <c r="B7" s="83" t="s">
        <v>104</v>
      </c>
      <c r="C7" s="56">
        <v>1</v>
      </c>
      <c r="D7" s="57"/>
      <c r="E7" s="57"/>
      <c r="F7" s="58"/>
      <c r="G7" s="57"/>
      <c r="H7" s="57"/>
      <c r="I7" s="57"/>
      <c r="J7" s="59"/>
      <c r="K7" s="60"/>
      <c r="L7" s="57"/>
      <c r="M7" s="57"/>
      <c r="N7" s="59"/>
      <c r="O7" s="57"/>
      <c r="P7" s="57"/>
      <c r="Q7" s="59"/>
      <c r="R7" s="33"/>
    </row>
    <row r="8" spans="1:18" ht="14.45" x14ac:dyDescent="0.3">
      <c r="A8" s="45" t="s">
        <v>50</v>
      </c>
      <c r="B8" s="98" t="s">
        <v>85</v>
      </c>
      <c r="C8" s="56">
        <v>4</v>
      </c>
      <c r="D8" s="57"/>
      <c r="E8" s="57"/>
      <c r="F8" s="58"/>
      <c r="G8" s="57"/>
      <c r="H8" s="57"/>
      <c r="I8" s="57">
        <v>1</v>
      </c>
      <c r="J8" s="59">
        <v>1</v>
      </c>
      <c r="K8" s="60"/>
      <c r="L8" s="57"/>
      <c r="M8" s="57"/>
      <c r="N8" s="59"/>
      <c r="O8" s="57"/>
      <c r="P8" s="57">
        <v>3</v>
      </c>
      <c r="Q8" s="59"/>
      <c r="R8" s="102"/>
    </row>
    <row r="9" spans="1:18" ht="22.5" x14ac:dyDescent="0.25">
      <c r="A9" s="45" t="s">
        <v>51</v>
      </c>
      <c r="B9" s="98" t="s">
        <v>102</v>
      </c>
      <c r="C9" s="66">
        <v>1.75</v>
      </c>
      <c r="D9" s="73">
        <v>0.84</v>
      </c>
      <c r="E9" s="67"/>
      <c r="F9" s="67">
        <v>0.34</v>
      </c>
      <c r="G9" s="67"/>
      <c r="H9" s="67"/>
      <c r="I9" s="67">
        <v>2.34</v>
      </c>
      <c r="J9" s="68"/>
      <c r="K9" s="73">
        <v>4.0199999999999996</v>
      </c>
      <c r="L9" s="67"/>
      <c r="M9" s="67"/>
      <c r="N9" s="68"/>
      <c r="O9" s="67"/>
      <c r="P9" s="69">
        <v>13.5</v>
      </c>
      <c r="Q9" s="69"/>
      <c r="R9" s="102"/>
    </row>
    <row r="10" spans="1:18" x14ac:dyDescent="0.25">
      <c r="A10" s="45" t="s">
        <v>52</v>
      </c>
      <c r="B10" s="98" t="s">
        <v>73</v>
      </c>
      <c r="C10" s="66">
        <v>2</v>
      </c>
      <c r="D10" s="73"/>
      <c r="E10" s="67"/>
      <c r="F10" s="67"/>
      <c r="G10" s="67"/>
      <c r="H10" s="67"/>
      <c r="I10" s="67">
        <v>1.5</v>
      </c>
      <c r="J10" s="68"/>
      <c r="K10" s="73">
        <v>2</v>
      </c>
      <c r="L10" s="67">
        <v>0.5</v>
      </c>
      <c r="M10" s="67"/>
      <c r="N10" s="68"/>
      <c r="O10" s="67"/>
      <c r="P10" s="69">
        <v>0.5</v>
      </c>
      <c r="Q10" s="69"/>
      <c r="R10" s="102"/>
    </row>
    <row r="11" spans="1:18" ht="22.5" x14ac:dyDescent="0.25">
      <c r="A11" s="45" t="s">
        <v>53</v>
      </c>
      <c r="B11" s="98" t="s">
        <v>77</v>
      </c>
      <c r="C11" s="66"/>
      <c r="D11" s="73"/>
      <c r="E11" s="67"/>
      <c r="F11" s="67">
        <v>1</v>
      </c>
      <c r="G11" s="67"/>
      <c r="H11" s="67"/>
      <c r="I11" s="67"/>
      <c r="J11" s="68"/>
      <c r="K11" s="73">
        <v>5</v>
      </c>
      <c r="L11" s="67"/>
      <c r="M11" s="67"/>
      <c r="N11" s="68"/>
      <c r="O11" s="67">
        <v>1</v>
      </c>
      <c r="P11" s="69">
        <v>3</v>
      </c>
      <c r="Q11" s="69"/>
      <c r="R11" s="102"/>
    </row>
    <row r="12" spans="1:18" ht="14.45" x14ac:dyDescent="0.3">
      <c r="A12" s="45" t="s">
        <v>54</v>
      </c>
      <c r="B12" s="98" t="s">
        <v>106</v>
      </c>
      <c r="C12" s="66">
        <v>1.5</v>
      </c>
      <c r="D12" s="73"/>
      <c r="E12" s="67"/>
      <c r="F12" s="67">
        <v>5.5</v>
      </c>
      <c r="G12" s="67"/>
      <c r="H12" s="67"/>
      <c r="I12" s="67">
        <v>2</v>
      </c>
      <c r="J12" s="68"/>
      <c r="K12" s="73"/>
      <c r="L12" s="67"/>
      <c r="M12" s="67"/>
      <c r="N12" s="68"/>
      <c r="O12" s="67">
        <v>1</v>
      </c>
      <c r="P12" s="69">
        <v>4</v>
      </c>
      <c r="Q12" s="69"/>
      <c r="R12" s="102"/>
    </row>
    <row r="13" spans="1:18" ht="14.45" x14ac:dyDescent="0.3">
      <c r="A13" s="45" t="s">
        <v>55</v>
      </c>
      <c r="B13" s="98" t="s">
        <v>96</v>
      </c>
      <c r="C13" s="66"/>
      <c r="D13" s="73"/>
      <c r="E13" s="67"/>
      <c r="F13" s="67">
        <v>1</v>
      </c>
      <c r="G13" s="67"/>
      <c r="H13" s="67"/>
      <c r="I13" s="67">
        <v>1.5</v>
      </c>
      <c r="J13" s="68"/>
      <c r="K13" s="73"/>
      <c r="L13" s="67"/>
      <c r="M13" s="67"/>
      <c r="N13" s="68"/>
      <c r="O13" s="67">
        <v>1</v>
      </c>
      <c r="P13" s="69">
        <v>14</v>
      </c>
      <c r="Q13" s="69"/>
      <c r="R13" s="102"/>
    </row>
    <row r="14" spans="1:18" x14ac:dyDescent="0.25">
      <c r="A14" s="45" t="s">
        <v>56</v>
      </c>
      <c r="B14" s="98" t="s">
        <v>81</v>
      </c>
      <c r="C14" s="66">
        <v>4.5</v>
      </c>
      <c r="D14" s="73"/>
      <c r="E14" s="67"/>
      <c r="F14" s="67"/>
      <c r="G14" s="67"/>
      <c r="H14" s="67"/>
      <c r="I14" s="67">
        <v>2</v>
      </c>
      <c r="J14" s="68"/>
      <c r="K14" s="73">
        <v>8</v>
      </c>
      <c r="L14" s="67"/>
      <c r="M14" s="67"/>
      <c r="N14" s="68"/>
      <c r="O14" s="67"/>
      <c r="P14" s="69"/>
      <c r="Q14" s="69"/>
      <c r="R14" s="102"/>
    </row>
    <row r="15" spans="1:18" x14ac:dyDescent="0.25">
      <c r="A15" s="45" t="s">
        <v>57</v>
      </c>
      <c r="B15" s="98" t="s">
        <v>94</v>
      </c>
      <c r="C15" s="66">
        <v>1</v>
      </c>
      <c r="D15" s="73"/>
      <c r="E15" s="67"/>
      <c r="F15" s="67"/>
      <c r="G15" s="67"/>
      <c r="H15" s="67"/>
      <c r="I15" s="67"/>
      <c r="J15" s="68"/>
      <c r="K15" s="73">
        <v>2</v>
      </c>
      <c r="L15" s="67"/>
      <c r="M15" s="67"/>
      <c r="N15" s="68"/>
      <c r="O15" s="67"/>
      <c r="P15" s="69">
        <v>21</v>
      </c>
      <c r="Q15" s="69"/>
      <c r="R15" s="102"/>
    </row>
    <row r="16" spans="1:18" ht="22.5" x14ac:dyDescent="0.25">
      <c r="A16" s="45" t="s">
        <v>58</v>
      </c>
      <c r="B16" s="98" t="s">
        <v>76</v>
      </c>
      <c r="C16" s="66">
        <v>2</v>
      </c>
      <c r="D16" s="73"/>
      <c r="E16" s="67"/>
      <c r="F16" s="67"/>
      <c r="G16" s="67"/>
      <c r="H16" s="67"/>
      <c r="I16" s="67">
        <v>1</v>
      </c>
      <c r="J16" s="68"/>
      <c r="K16" s="73">
        <v>1</v>
      </c>
      <c r="L16" s="67"/>
      <c r="M16" s="67"/>
      <c r="N16" s="68"/>
      <c r="O16" s="67"/>
      <c r="P16" s="69">
        <v>2</v>
      </c>
      <c r="Q16" s="69"/>
      <c r="R16" s="102"/>
    </row>
    <row r="17" spans="1:18" x14ac:dyDescent="0.25">
      <c r="A17" s="45" t="s">
        <v>59</v>
      </c>
      <c r="B17" s="98" t="s">
        <v>71</v>
      </c>
      <c r="C17" s="66"/>
      <c r="D17" s="73"/>
      <c r="E17" s="67"/>
      <c r="F17" s="67"/>
      <c r="G17" s="67"/>
      <c r="H17" s="67"/>
      <c r="I17" s="67">
        <v>2</v>
      </c>
      <c r="J17" s="68">
        <v>2</v>
      </c>
      <c r="K17" s="73">
        <v>1</v>
      </c>
      <c r="L17" s="67"/>
      <c r="M17" s="67"/>
      <c r="N17" s="68"/>
      <c r="O17" s="67"/>
      <c r="P17" s="69">
        <v>4</v>
      </c>
      <c r="Q17" s="69"/>
      <c r="R17" s="102"/>
    </row>
    <row r="18" spans="1:18" ht="14.45" x14ac:dyDescent="0.3">
      <c r="A18" s="16" t="s">
        <v>60</v>
      </c>
      <c r="B18" s="84" t="s">
        <v>87</v>
      </c>
      <c r="C18" s="66">
        <v>1</v>
      </c>
      <c r="D18" s="73">
        <v>1</v>
      </c>
      <c r="E18" s="67"/>
      <c r="F18" s="67"/>
      <c r="G18" s="67"/>
      <c r="H18" s="67"/>
      <c r="I18" s="67"/>
      <c r="J18" s="68"/>
      <c r="K18" s="73"/>
      <c r="L18" s="67"/>
      <c r="M18" s="67"/>
      <c r="N18" s="68"/>
      <c r="O18" s="67"/>
      <c r="P18" s="69">
        <v>2</v>
      </c>
      <c r="Q18" s="69"/>
      <c r="R18" s="102"/>
    </row>
    <row r="19" spans="1:18" x14ac:dyDescent="0.25">
      <c r="A19" s="16" t="s">
        <v>61</v>
      </c>
      <c r="B19" s="84" t="s">
        <v>92</v>
      </c>
      <c r="C19" s="66">
        <v>0.25</v>
      </c>
      <c r="D19" s="73">
        <v>0.33</v>
      </c>
      <c r="E19" s="67"/>
      <c r="F19" s="67"/>
      <c r="G19" s="67"/>
      <c r="H19" s="67"/>
      <c r="I19" s="67"/>
      <c r="J19" s="68"/>
      <c r="K19" s="73"/>
      <c r="L19" s="67"/>
      <c r="M19" s="67"/>
      <c r="N19" s="68"/>
      <c r="O19" s="67"/>
      <c r="P19" s="69">
        <v>1</v>
      </c>
      <c r="Q19" s="69"/>
      <c r="R19" s="102"/>
    </row>
    <row r="20" spans="1:18" x14ac:dyDescent="0.25">
      <c r="A20" s="16" t="s">
        <v>62</v>
      </c>
      <c r="B20" s="84" t="s">
        <v>89</v>
      </c>
      <c r="C20" s="66"/>
      <c r="D20" s="73"/>
      <c r="E20" s="67"/>
      <c r="F20" s="67"/>
      <c r="G20" s="67"/>
      <c r="H20" s="67"/>
      <c r="I20" s="67">
        <v>1</v>
      </c>
      <c r="J20" s="68"/>
      <c r="K20" s="73">
        <v>3</v>
      </c>
      <c r="L20" s="67"/>
      <c r="M20" s="67"/>
      <c r="N20" s="68"/>
      <c r="O20" s="67"/>
      <c r="P20" s="69"/>
      <c r="Q20" s="69"/>
      <c r="R20" s="102"/>
    </row>
    <row r="21" spans="1:18" ht="33.75" x14ac:dyDescent="0.25">
      <c r="A21" s="16" t="s">
        <v>63</v>
      </c>
      <c r="B21" s="84" t="s">
        <v>108</v>
      </c>
      <c r="C21" s="66"/>
      <c r="D21" s="73"/>
      <c r="E21" s="67"/>
      <c r="F21" s="67"/>
      <c r="G21" s="67"/>
      <c r="H21" s="67"/>
      <c r="I21" s="67"/>
      <c r="J21" s="68"/>
      <c r="K21" s="73"/>
      <c r="L21" s="67"/>
      <c r="M21" s="67"/>
      <c r="N21" s="68"/>
      <c r="O21" s="67"/>
      <c r="P21" s="69"/>
      <c r="Q21" s="69"/>
      <c r="R21" s="102"/>
    </row>
    <row r="22" spans="1:18" x14ac:dyDescent="0.25">
      <c r="A22" s="16" t="s">
        <v>64</v>
      </c>
      <c r="B22" s="84" t="s">
        <v>98</v>
      </c>
      <c r="C22" s="66">
        <v>1</v>
      </c>
      <c r="D22" s="73">
        <v>2</v>
      </c>
      <c r="E22" s="67"/>
      <c r="F22" s="67"/>
      <c r="G22" s="67"/>
      <c r="H22" s="67"/>
      <c r="I22" s="67">
        <v>1.5</v>
      </c>
      <c r="J22" s="68"/>
      <c r="K22" s="73">
        <v>8</v>
      </c>
      <c r="L22" s="67"/>
      <c r="M22" s="67"/>
      <c r="N22" s="68"/>
      <c r="O22" s="67"/>
      <c r="P22" s="69">
        <v>2</v>
      </c>
      <c r="Q22" s="69"/>
      <c r="R22" s="102"/>
    </row>
    <row r="23" spans="1:18" x14ac:dyDescent="0.25">
      <c r="A23" s="16" t="s">
        <v>65</v>
      </c>
      <c r="B23" s="84" t="s">
        <v>83</v>
      </c>
      <c r="C23" s="66">
        <v>2</v>
      </c>
      <c r="D23" s="73"/>
      <c r="E23" s="67"/>
      <c r="F23" s="67"/>
      <c r="G23" s="67"/>
      <c r="H23" s="67"/>
      <c r="I23" s="67"/>
      <c r="J23" s="68"/>
      <c r="K23" s="73"/>
      <c r="L23" s="67">
        <v>1</v>
      </c>
      <c r="M23" s="67"/>
      <c r="N23" s="68"/>
      <c r="O23" s="67"/>
      <c r="P23" s="69">
        <v>4</v>
      </c>
      <c r="Q23" s="69"/>
      <c r="R23" s="102"/>
    </row>
    <row r="24" spans="1:18" x14ac:dyDescent="0.25">
      <c r="A24" s="16" t="s">
        <v>66</v>
      </c>
      <c r="B24" s="84" t="s">
        <v>79</v>
      </c>
      <c r="C24" s="66">
        <v>2</v>
      </c>
      <c r="D24" s="73"/>
      <c r="E24" s="67"/>
      <c r="F24" s="67"/>
      <c r="G24" s="67"/>
      <c r="H24" s="67"/>
      <c r="I24" s="67"/>
      <c r="J24" s="68"/>
      <c r="K24" s="73"/>
      <c r="L24" s="67"/>
      <c r="M24" s="67"/>
      <c r="N24" s="68"/>
      <c r="O24" s="67"/>
      <c r="P24" s="69"/>
      <c r="Q24" s="69"/>
      <c r="R24" s="102"/>
    </row>
    <row r="25" spans="1:18" ht="22.5" x14ac:dyDescent="0.25">
      <c r="A25" s="16" t="s">
        <v>67</v>
      </c>
      <c r="B25" s="84" t="s">
        <v>100</v>
      </c>
      <c r="C25" s="66">
        <v>1.75</v>
      </c>
      <c r="D25" s="73">
        <v>0.5</v>
      </c>
      <c r="E25" s="67"/>
      <c r="F25" s="67">
        <v>0.33</v>
      </c>
      <c r="G25" s="67"/>
      <c r="H25" s="67"/>
      <c r="I25" s="67">
        <v>0.33</v>
      </c>
      <c r="J25" s="68"/>
      <c r="K25" s="73">
        <v>1.99</v>
      </c>
      <c r="L25" s="67">
        <v>1</v>
      </c>
      <c r="M25" s="67"/>
      <c r="N25" s="68">
        <v>1</v>
      </c>
      <c r="O25" s="67"/>
      <c r="P25" s="69">
        <v>0.5</v>
      </c>
      <c r="Q25" s="69"/>
      <c r="R25" s="102"/>
    </row>
    <row r="26" spans="1:18" ht="21" thickBot="1" x14ac:dyDescent="0.35">
      <c r="A26" s="16" t="s">
        <v>68</v>
      </c>
      <c r="B26" s="84" t="s">
        <v>109</v>
      </c>
      <c r="C26" s="75">
        <v>1.25</v>
      </c>
      <c r="D26" s="74">
        <v>0.33</v>
      </c>
      <c r="E26" s="74"/>
      <c r="F26" s="74">
        <v>0.83</v>
      </c>
      <c r="G26" s="74"/>
      <c r="H26" s="74"/>
      <c r="I26" s="74">
        <v>2.83</v>
      </c>
      <c r="J26" s="88"/>
      <c r="K26" s="86">
        <v>8.99</v>
      </c>
      <c r="L26" s="74">
        <v>0.5</v>
      </c>
      <c r="M26" s="70"/>
      <c r="N26" s="71"/>
      <c r="O26" s="74">
        <v>1</v>
      </c>
      <c r="P26" s="76">
        <v>2.5</v>
      </c>
      <c r="Q26" s="55"/>
      <c r="R26" s="34"/>
    </row>
    <row r="27" spans="1:18" ht="15.75" thickBot="1" x14ac:dyDescent="0.3">
      <c r="A27" s="22" t="s">
        <v>11</v>
      </c>
      <c r="B27" s="22"/>
      <c r="C27" s="138">
        <f t="shared" ref="C27:Q27" si="0">SUM(C7:C26)</f>
        <v>27</v>
      </c>
      <c r="D27" s="139">
        <f t="shared" si="0"/>
        <v>5</v>
      </c>
      <c r="E27" s="139">
        <f t="shared" si="0"/>
        <v>0</v>
      </c>
      <c r="F27" s="139">
        <f t="shared" si="0"/>
        <v>9</v>
      </c>
      <c r="G27" s="139">
        <f t="shared" si="0"/>
        <v>0</v>
      </c>
      <c r="H27" s="139">
        <f t="shared" si="0"/>
        <v>0</v>
      </c>
      <c r="I27" s="139">
        <f t="shared" si="0"/>
        <v>19</v>
      </c>
      <c r="J27" s="140">
        <f t="shared" si="0"/>
        <v>3</v>
      </c>
      <c r="K27" s="138">
        <f t="shared" si="0"/>
        <v>45</v>
      </c>
      <c r="L27" s="139">
        <f t="shared" si="0"/>
        <v>3</v>
      </c>
      <c r="M27" s="139">
        <f t="shared" si="0"/>
        <v>0</v>
      </c>
      <c r="N27" s="140">
        <f t="shared" si="0"/>
        <v>1</v>
      </c>
      <c r="O27" s="138">
        <f t="shared" si="0"/>
        <v>4</v>
      </c>
      <c r="P27" s="139">
        <f t="shared" si="0"/>
        <v>77</v>
      </c>
      <c r="Q27" s="140">
        <f t="shared" si="0"/>
        <v>0</v>
      </c>
      <c r="R27" s="4"/>
    </row>
    <row r="29" spans="1:18" s="10" customFormat="1" ht="36.75" customHeight="1" x14ac:dyDescent="0.3"/>
    <row r="30" spans="1:18" ht="15.75" x14ac:dyDescent="0.25">
      <c r="A30" s="35" t="s">
        <v>35</v>
      </c>
      <c r="B30" s="35"/>
    </row>
    <row r="31" spans="1:18" ht="15.75" thickBot="1" x14ac:dyDescent="0.3">
      <c r="A31" s="3" t="s">
        <v>47</v>
      </c>
    </row>
    <row r="32" spans="1:18" ht="15.75" thickBot="1" x14ac:dyDescent="0.3">
      <c r="A32" s="115" t="s">
        <v>0</v>
      </c>
      <c r="B32" s="95"/>
      <c r="C32" s="118" t="s">
        <v>9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0"/>
    </row>
    <row r="33" spans="1:17" ht="15.75" thickBot="1" x14ac:dyDescent="0.3">
      <c r="A33" s="116"/>
      <c r="B33" s="103"/>
      <c r="C33" s="118" t="s">
        <v>8</v>
      </c>
      <c r="D33" s="119"/>
      <c r="E33" s="119"/>
      <c r="F33" s="119"/>
      <c r="G33" s="119"/>
      <c r="H33" s="119"/>
      <c r="I33" s="119"/>
      <c r="J33" s="120"/>
      <c r="K33" s="121" t="s">
        <v>30</v>
      </c>
      <c r="L33" s="121"/>
      <c r="M33" s="121"/>
      <c r="N33" s="122"/>
      <c r="O33" s="118" t="s">
        <v>7</v>
      </c>
      <c r="P33" s="120"/>
      <c r="Q33" s="24"/>
    </row>
    <row r="34" spans="1:17" ht="48.75" thickBot="1" x14ac:dyDescent="0.3">
      <c r="A34" s="117"/>
      <c r="B34" s="94"/>
      <c r="C34" s="25" t="s">
        <v>14</v>
      </c>
      <c r="D34" s="26" t="s">
        <v>15</v>
      </c>
      <c r="E34" s="26" t="s">
        <v>39</v>
      </c>
      <c r="F34" s="26" t="s">
        <v>44</v>
      </c>
      <c r="G34" s="27" t="s">
        <v>32</v>
      </c>
      <c r="H34" s="27" t="s">
        <v>16</v>
      </c>
      <c r="I34" s="27" t="s">
        <v>33</v>
      </c>
      <c r="J34" s="28" t="s">
        <v>28</v>
      </c>
      <c r="K34" s="29" t="s">
        <v>19</v>
      </c>
      <c r="L34" s="27" t="s">
        <v>34</v>
      </c>
      <c r="M34" s="27" t="s">
        <v>20</v>
      </c>
      <c r="N34" s="30" t="s">
        <v>21</v>
      </c>
      <c r="O34" s="27" t="s">
        <v>17</v>
      </c>
      <c r="P34" s="27" t="s">
        <v>18</v>
      </c>
      <c r="Q34" s="28" t="s">
        <v>29</v>
      </c>
    </row>
    <row r="35" spans="1:17" ht="22.5" x14ac:dyDescent="0.25">
      <c r="A35" s="81" t="s">
        <v>49</v>
      </c>
      <c r="B35" s="83" t="s">
        <v>104</v>
      </c>
      <c r="C35" s="56"/>
      <c r="D35" s="57"/>
      <c r="E35" s="57"/>
      <c r="F35" s="58"/>
      <c r="G35" s="57"/>
      <c r="H35" s="57"/>
      <c r="I35" s="57"/>
      <c r="J35" s="59"/>
      <c r="K35" s="60"/>
      <c r="L35" s="57"/>
      <c r="M35" s="57"/>
      <c r="N35" s="59"/>
      <c r="O35" s="57"/>
      <c r="P35" s="57"/>
      <c r="Q35" s="59"/>
    </row>
    <row r="36" spans="1:17" ht="14.45" x14ac:dyDescent="0.3">
      <c r="A36" s="45" t="s">
        <v>50</v>
      </c>
      <c r="B36" s="98" t="s">
        <v>85</v>
      </c>
      <c r="C36" s="56"/>
      <c r="D36" s="57"/>
      <c r="E36" s="57"/>
      <c r="F36" s="58"/>
      <c r="G36" s="57"/>
      <c r="H36" s="57"/>
      <c r="I36" s="57">
        <v>1</v>
      </c>
      <c r="J36" s="59"/>
      <c r="K36" s="60"/>
      <c r="L36" s="57"/>
      <c r="M36" s="57"/>
      <c r="N36" s="59"/>
      <c r="O36" s="57"/>
      <c r="P36" s="57"/>
      <c r="Q36" s="59"/>
    </row>
    <row r="37" spans="1:17" ht="22.5" x14ac:dyDescent="0.25">
      <c r="A37" s="45" t="s">
        <v>51</v>
      </c>
      <c r="B37" s="98" t="s">
        <v>102</v>
      </c>
      <c r="C37" s="56">
        <v>0.5</v>
      </c>
      <c r="D37" s="57">
        <v>0.68</v>
      </c>
      <c r="E37" s="57"/>
      <c r="F37" s="58">
        <v>0.83</v>
      </c>
      <c r="G37" s="57"/>
      <c r="H37" s="57"/>
      <c r="I37" s="57">
        <v>0.33</v>
      </c>
      <c r="J37" s="59"/>
      <c r="K37" s="60"/>
      <c r="L37" s="57"/>
      <c r="M37" s="57"/>
      <c r="N37" s="59"/>
      <c r="O37" s="57"/>
      <c r="P37" s="57"/>
      <c r="Q37" s="59"/>
    </row>
    <row r="38" spans="1:17" x14ac:dyDescent="0.25">
      <c r="A38" s="45" t="s">
        <v>52</v>
      </c>
      <c r="B38" s="98" t="s">
        <v>73</v>
      </c>
      <c r="C38" s="56">
        <v>1</v>
      </c>
      <c r="D38" s="57"/>
      <c r="E38" s="57"/>
      <c r="F38" s="58"/>
      <c r="G38" s="57"/>
      <c r="H38" s="57"/>
      <c r="I38" s="57"/>
      <c r="J38" s="59"/>
      <c r="K38" s="60"/>
      <c r="L38" s="57"/>
      <c r="M38" s="57"/>
      <c r="N38" s="59"/>
      <c r="O38" s="57"/>
      <c r="P38" s="57"/>
      <c r="Q38" s="59"/>
    </row>
    <row r="39" spans="1:17" ht="22.5" x14ac:dyDescent="0.25">
      <c r="A39" s="45" t="s">
        <v>53</v>
      </c>
      <c r="B39" s="98" t="s">
        <v>77</v>
      </c>
      <c r="C39" s="56"/>
      <c r="D39" s="57"/>
      <c r="E39" s="57"/>
      <c r="F39" s="58"/>
      <c r="G39" s="57"/>
      <c r="H39" s="57"/>
      <c r="I39" s="57"/>
      <c r="J39" s="59"/>
      <c r="K39" s="60"/>
      <c r="L39" s="57"/>
      <c r="M39" s="57"/>
      <c r="N39" s="59"/>
      <c r="O39" s="57"/>
      <c r="P39" s="57"/>
      <c r="Q39" s="59"/>
    </row>
    <row r="40" spans="1:17" ht="14.45" x14ac:dyDescent="0.3">
      <c r="A40" s="45" t="s">
        <v>54</v>
      </c>
      <c r="B40" s="98" t="s">
        <v>106</v>
      </c>
      <c r="C40" s="56">
        <v>0.5</v>
      </c>
      <c r="D40" s="57"/>
      <c r="E40" s="57"/>
      <c r="F40" s="58"/>
      <c r="G40" s="57"/>
      <c r="H40" s="57"/>
      <c r="I40" s="57"/>
      <c r="J40" s="59"/>
      <c r="K40" s="60"/>
      <c r="L40" s="57"/>
      <c r="M40" s="57"/>
      <c r="N40" s="59"/>
      <c r="O40" s="57"/>
      <c r="P40" s="57"/>
      <c r="Q40" s="59"/>
    </row>
    <row r="41" spans="1:17" ht="14.45" x14ac:dyDescent="0.3">
      <c r="A41" s="45" t="s">
        <v>55</v>
      </c>
      <c r="B41" s="98" t="s">
        <v>96</v>
      </c>
      <c r="C41" s="56">
        <v>5</v>
      </c>
      <c r="D41" s="57">
        <v>2</v>
      </c>
      <c r="E41" s="57"/>
      <c r="F41" s="58"/>
      <c r="G41" s="57"/>
      <c r="H41" s="57"/>
      <c r="I41" s="57">
        <v>1</v>
      </c>
      <c r="J41" s="59"/>
      <c r="K41" s="60"/>
      <c r="L41" s="57"/>
      <c r="M41" s="57"/>
      <c r="N41" s="59"/>
      <c r="O41" s="57"/>
      <c r="P41" s="57"/>
      <c r="Q41" s="59"/>
    </row>
    <row r="42" spans="1:17" x14ac:dyDescent="0.25">
      <c r="A42" s="45" t="s">
        <v>56</v>
      </c>
      <c r="B42" s="98" t="s">
        <v>81</v>
      </c>
      <c r="C42" s="56"/>
      <c r="D42" s="57"/>
      <c r="E42" s="57"/>
      <c r="F42" s="58"/>
      <c r="G42" s="57"/>
      <c r="H42" s="57"/>
      <c r="I42" s="57"/>
      <c r="J42" s="59"/>
      <c r="K42" s="60"/>
      <c r="L42" s="57"/>
      <c r="M42" s="57"/>
      <c r="N42" s="59"/>
      <c r="O42" s="57"/>
      <c r="P42" s="57"/>
      <c r="Q42" s="59"/>
    </row>
    <row r="43" spans="1:17" x14ac:dyDescent="0.25">
      <c r="A43" s="45" t="s">
        <v>57</v>
      </c>
      <c r="B43" s="98" t="s">
        <v>94</v>
      </c>
      <c r="C43" s="56">
        <v>1</v>
      </c>
      <c r="D43" s="57"/>
      <c r="E43" s="57"/>
      <c r="F43" s="58"/>
      <c r="G43" s="57"/>
      <c r="H43" s="57"/>
      <c r="I43" s="57"/>
      <c r="J43" s="59"/>
      <c r="K43" s="60">
        <v>2</v>
      </c>
      <c r="L43" s="57"/>
      <c r="M43" s="57"/>
      <c r="N43" s="59"/>
      <c r="O43" s="57"/>
      <c r="P43" s="57"/>
      <c r="Q43" s="59"/>
    </row>
    <row r="44" spans="1:17" ht="22.5" x14ac:dyDescent="0.25">
      <c r="A44" s="45" t="s">
        <v>58</v>
      </c>
      <c r="B44" s="98" t="s">
        <v>76</v>
      </c>
      <c r="C44" s="56"/>
      <c r="D44" s="57"/>
      <c r="E44" s="57"/>
      <c r="F44" s="58"/>
      <c r="G44" s="57"/>
      <c r="H44" s="57"/>
      <c r="I44" s="57">
        <v>0.84</v>
      </c>
      <c r="J44" s="59"/>
      <c r="K44" s="60"/>
      <c r="L44" s="57"/>
      <c r="M44" s="57"/>
      <c r="N44" s="59"/>
      <c r="O44" s="57"/>
      <c r="P44" s="57"/>
      <c r="Q44" s="59"/>
    </row>
    <row r="45" spans="1:17" x14ac:dyDescent="0.25">
      <c r="A45" s="45" t="s">
        <v>59</v>
      </c>
      <c r="B45" s="98" t="s">
        <v>71</v>
      </c>
      <c r="C45" s="56"/>
      <c r="D45" s="57"/>
      <c r="E45" s="57"/>
      <c r="F45" s="58"/>
      <c r="G45" s="57"/>
      <c r="H45" s="57"/>
      <c r="I45" s="57"/>
      <c r="J45" s="59"/>
      <c r="K45" s="60"/>
      <c r="L45" s="57"/>
      <c r="M45" s="57"/>
      <c r="N45" s="59"/>
      <c r="O45" s="57"/>
      <c r="P45" s="57"/>
      <c r="Q45" s="59"/>
    </row>
    <row r="46" spans="1:17" ht="14.45" x14ac:dyDescent="0.3">
      <c r="A46" s="16" t="s">
        <v>60</v>
      </c>
      <c r="B46" s="84" t="s">
        <v>87</v>
      </c>
      <c r="C46" s="56">
        <v>1.5</v>
      </c>
      <c r="D46" s="57"/>
      <c r="E46" s="57"/>
      <c r="F46" s="58"/>
      <c r="G46" s="57"/>
      <c r="H46" s="57"/>
      <c r="I46" s="57"/>
      <c r="J46" s="59"/>
      <c r="K46" s="60"/>
      <c r="L46" s="57"/>
      <c r="M46" s="57"/>
      <c r="N46" s="59"/>
      <c r="O46" s="57"/>
      <c r="P46" s="57">
        <v>4</v>
      </c>
      <c r="Q46" s="59"/>
    </row>
    <row r="47" spans="1:17" x14ac:dyDescent="0.25">
      <c r="A47" s="16" t="s">
        <v>61</v>
      </c>
      <c r="B47" s="84" t="s">
        <v>92</v>
      </c>
      <c r="C47" s="56"/>
      <c r="D47" s="57"/>
      <c r="E47" s="57"/>
      <c r="F47" s="58">
        <v>0.33</v>
      </c>
      <c r="G47" s="57"/>
      <c r="H47" s="57"/>
      <c r="I47" s="57"/>
      <c r="J47" s="59"/>
      <c r="K47" s="60"/>
      <c r="L47" s="57"/>
      <c r="M47" s="57"/>
      <c r="N47" s="59"/>
      <c r="O47" s="57"/>
      <c r="P47" s="57"/>
      <c r="Q47" s="59"/>
    </row>
    <row r="48" spans="1:17" x14ac:dyDescent="0.25">
      <c r="A48" s="16" t="s">
        <v>62</v>
      </c>
      <c r="B48" s="84" t="s">
        <v>89</v>
      </c>
      <c r="C48" s="56"/>
      <c r="D48" s="57"/>
      <c r="E48" s="57"/>
      <c r="F48" s="58"/>
      <c r="G48" s="57"/>
      <c r="H48" s="57"/>
      <c r="I48" s="57"/>
      <c r="J48" s="59"/>
      <c r="K48" s="60"/>
      <c r="L48" s="57"/>
      <c r="M48" s="57"/>
      <c r="N48" s="59"/>
      <c r="O48" s="57"/>
      <c r="P48" s="57"/>
      <c r="Q48" s="59"/>
    </row>
    <row r="49" spans="1:17" ht="33.75" x14ac:dyDescent="0.25">
      <c r="A49" s="16" t="s">
        <v>63</v>
      </c>
      <c r="B49" s="84" t="s">
        <v>108</v>
      </c>
      <c r="C49" s="56"/>
      <c r="D49" s="57"/>
      <c r="E49" s="57"/>
      <c r="F49" s="58"/>
      <c r="G49" s="57"/>
      <c r="H49" s="57"/>
      <c r="I49" s="57"/>
      <c r="J49" s="59"/>
      <c r="K49" s="60"/>
      <c r="L49" s="57"/>
      <c r="M49" s="57"/>
      <c r="N49" s="59"/>
      <c r="O49" s="57"/>
      <c r="P49" s="57"/>
      <c r="Q49" s="59"/>
    </row>
    <row r="50" spans="1:17" x14ac:dyDescent="0.25">
      <c r="A50" s="16" t="s">
        <v>64</v>
      </c>
      <c r="B50" s="84" t="s">
        <v>98</v>
      </c>
      <c r="C50" s="56">
        <v>3</v>
      </c>
      <c r="D50" s="57"/>
      <c r="E50" s="57"/>
      <c r="F50" s="58"/>
      <c r="G50" s="57"/>
      <c r="H50" s="57"/>
      <c r="I50" s="57"/>
      <c r="J50" s="59"/>
      <c r="K50" s="60"/>
      <c r="L50" s="57"/>
      <c r="M50" s="57"/>
      <c r="N50" s="59"/>
      <c r="O50" s="57"/>
      <c r="P50" s="57">
        <v>1</v>
      </c>
      <c r="Q50" s="59"/>
    </row>
    <row r="51" spans="1:17" x14ac:dyDescent="0.25">
      <c r="A51" s="16" t="s">
        <v>65</v>
      </c>
      <c r="B51" s="84" t="s">
        <v>83</v>
      </c>
      <c r="C51" s="56"/>
      <c r="D51" s="57"/>
      <c r="E51" s="57"/>
      <c r="F51" s="58"/>
      <c r="G51" s="57"/>
      <c r="H51" s="57"/>
      <c r="I51" s="57"/>
      <c r="J51" s="59"/>
      <c r="K51" s="60"/>
      <c r="L51" s="57"/>
      <c r="M51" s="57"/>
      <c r="N51" s="59"/>
      <c r="O51" s="57"/>
      <c r="P51" s="57"/>
      <c r="Q51" s="59"/>
    </row>
    <row r="52" spans="1:17" x14ac:dyDescent="0.25">
      <c r="A52" s="16" t="s">
        <v>66</v>
      </c>
      <c r="B52" s="84" t="s">
        <v>79</v>
      </c>
      <c r="C52" s="56"/>
      <c r="D52" s="57"/>
      <c r="E52" s="57"/>
      <c r="F52" s="58"/>
      <c r="G52" s="57"/>
      <c r="H52" s="57"/>
      <c r="I52" s="57"/>
      <c r="J52" s="59"/>
      <c r="K52" s="60"/>
      <c r="L52" s="57"/>
      <c r="M52" s="57"/>
      <c r="N52" s="59"/>
      <c r="O52" s="57"/>
      <c r="P52" s="57"/>
      <c r="Q52" s="59"/>
    </row>
    <row r="53" spans="1:17" ht="22.5" x14ac:dyDescent="0.25">
      <c r="A53" s="16" t="s">
        <v>67</v>
      </c>
      <c r="B53" s="84" t="s">
        <v>100</v>
      </c>
      <c r="C53" s="56">
        <v>0.5</v>
      </c>
      <c r="D53" s="57">
        <v>0.66</v>
      </c>
      <c r="E53" s="57"/>
      <c r="F53" s="58"/>
      <c r="G53" s="57"/>
      <c r="H53" s="57"/>
      <c r="I53" s="57"/>
      <c r="J53" s="59"/>
      <c r="K53" s="60"/>
      <c r="L53" s="57"/>
      <c r="M53" s="57"/>
      <c r="N53" s="59"/>
      <c r="O53" s="57"/>
      <c r="P53" s="57"/>
      <c r="Q53" s="59"/>
    </row>
    <row r="54" spans="1:17" ht="21" thickBot="1" x14ac:dyDescent="0.35">
      <c r="A54" s="16" t="s">
        <v>68</v>
      </c>
      <c r="B54" s="84" t="s">
        <v>109</v>
      </c>
      <c r="C54" s="61">
        <v>2</v>
      </c>
      <c r="D54" s="52">
        <v>0.66</v>
      </c>
      <c r="E54" s="52"/>
      <c r="F54" s="62">
        <v>0.84</v>
      </c>
      <c r="G54" s="52"/>
      <c r="H54" s="52"/>
      <c r="I54" s="52">
        <v>0.83</v>
      </c>
      <c r="J54" s="63"/>
      <c r="K54" s="64">
        <v>1</v>
      </c>
      <c r="L54" s="52"/>
      <c r="M54" s="52"/>
      <c r="N54" s="63"/>
      <c r="O54" s="65"/>
      <c r="P54" s="65"/>
      <c r="Q54" s="63"/>
    </row>
    <row r="55" spans="1:17" ht="15.75" thickBot="1" x14ac:dyDescent="0.3">
      <c r="A55" s="31" t="s">
        <v>11</v>
      </c>
      <c r="B55" s="31"/>
      <c r="C55" s="40">
        <f t="shared" ref="C55:Q55" si="1">SUM(C35:C54)</f>
        <v>15</v>
      </c>
      <c r="D55" s="41">
        <f t="shared" si="1"/>
        <v>4</v>
      </c>
      <c r="E55" s="41">
        <f t="shared" si="1"/>
        <v>0</v>
      </c>
      <c r="F55" s="41">
        <f t="shared" si="1"/>
        <v>2</v>
      </c>
      <c r="G55" s="41">
        <f t="shared" si="1"/>
        <v>0</v>
      </c>
      <c r="H55" s="41">
        <f t="shared" si="1"/>
        <v>0</v>
      </c>
      <c r="I55" s="41">
        <f t="shared" si="1"/>
        <v>4</v>
      </c>
      <c r="J55" s="136">
        <f t="shared" si="1"/>
        <v>0</v>
      </c>
      <c r="K55" s="40">
        <f t="shared" si="1"/>
        <v>3</v>
      </c>
      <c r="L55" s="41">
        <f t="shared" si="1"/>
        <v>0</v>
      </c>
      <c r="M55" s="41">
        <f t="shared" si="1"/>
        <v>0</v>
      </c>
      <c r="N55" s="136">
        <f t="shared" si="1"/>
        <v>0</v>
      </c>
      <c r="O55" s="40">
        <f t="shared" si="1"/>
        <v>0</v>
      </c>
      <c r="P55" s="41">
        <f t="shared" si="1"/>
        <v>5</v>
      </c>
      <c r="Q55" s="137">
        <f t="shared" si="1"/>
        <v>0</v>
      </c>
    </row>
  </sheetData>
  <mergeCells count="10">
    <mergeCell ref="A32:A34"/>
    <mergeCell ref="C32:Q32"/>
    <mergeCell ref="C33:J33"/>
    <mergeCell ref="K33:N33"/>
    <mergeCell ref="O33:P33"/>
    <mergeCell ref="C4:Q4"/>
    <mergeCell ref="O5:P5"/>
    <mergeCell ref="A4:A6"/>
    <mergeCell ref="C5:J5"/>
    <mergeCell ref="K5:N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2" sqref="A2"/>
    </sheetView>
  </sheetViews>
  <sheetFormatPr defaultRowHeight="15" x14ac:dyDescent="0.25"/>
  <cols>
    <col min="1" max="1" width="9.140625" customWidth="1"/>
    <col min="2" max="2" width="27" customWidth="1"/>
    <col min="3" max="3" width="26.14062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4" t="s">
        <v>0</v>
      </c>
      <c r="B1" s="24" t="s">
        <v>1</v>
      </c>
      <c r="C1" s="32" t="s">
        <v>2</v>
      </c>
      <c r="D1" s="36" t="s">
        <v>3</v>
      </c>
      <c r="E1" s="126" t="s">
        <v>37</v>
      </c>
      <c r="F1" s="127"/>
    </row>
    <row r="2" spans="1:6" ht="256.5" customHeight="1" thickBot="1" x14ac:dyDescent="0.3">
      <c r="A2" s="37" t="s">
        <v>63</v>
      </c>
      <c r="B2" s="17" t="s">
        <v>74</v>
      </c>
      <c r="C2" s="38" t="s">
        <v>110</v>
      </c>
      <c r="D2" s="104">
        <v>80000</v>
      </c>
      <c r="E2" s="124" t="s">
        <v>111</v>
      </c>
      <c r="F2" s="125"/>
    </row>
    <row r="3" spans="1:6" ht="15.75" thickBot="1" x14ac:dyDescent="0.3">
      <c r="A3" s="39" t="s">
        <v>36</v>
      </c>
      <c r="B3" s="40"/>
      <c r="C3" s="41"/>
      <c r="D3" s="42"/>
      <c r="E3" s="43"/>
      <c r="F3" s="44"/>
    </row>
    <row r="5" spans="1:6" x14ac:dyDescent="0.25">
      <c r="A5" s="90"/>
      <c r="B5" s="90"/>
      <c r="C5" s="90"/>
      <c r="D5" s="90"/>
      <c r="E5" s="90"/>
      <c r="F5" s="90"/>
    </row>
    <row r="6" spans="1:6" x14ac:dyDescent="0.25">
      <c r="A6" s="90"/>
      <c r="B6" s="90"/>
      <c r="C6" s="90"/>
      <c r="D6" s="90"/>
      <c r="E6" s="90"/>
      <c r="F6" s="90"/>
    </row>
    <row r="7" spans="1:6" x14ac:dyDescent="0.25">
      <c r="A7" s="123"/>
      <c r="B7" s="123"/>
      <c r="C7" s="123"/>
      <c r="D7" s="123"/>
      <c r="E7" s="123"/>
      <c r="F7" s="123"/>
    </row>
  </sheetData>
  <mergeCells count="3">
    <mergeCell ref="A7:F7"/>
    <mergeCell ref="E1:F1"/>
    <mergeCell ref="E2:F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2023-03-29T07:37:02Z</dcterms:modified>
</cp:coreProperties>
</file>