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D4" i="6" l="1"/>
  <c r="L21" i="1" l="1"/>
  <c r="H23" i="5"/>
  <c r="C47" i="5"/>
  <c r="C23" i="5"/>
  <c r="K21" i="1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B47" i="5"/>
  <c r="I21" i="1"/>
  <c r="J21" i="1"/>
  <c r="D21" i="1"/>
  <c r="D23" i="5"/>
  <c r="E23" i="5"/>
  <c r="F23" i="5"/>
  <c r="G23" i="5"/>
  <c r="I23" i="5"/>
  <c r="N23" i="5"/>
  <c r="O23" i="5"/>
  <c r="P23" i="5"/>
  <c r="J23" i="5"/>
  <c r="K23" i="5"/>
  <c r="L23" i="5"/>
  <c r="M23" i="5"/>
  <c r="B23" i="5"/>
  <c r="H21" i="1"/>
  <c r="G21" i="1"/>
  <c r="F21" i="1"/>
  <c r="E21" i="1"/>
</calcChain>
</file>

<file path=xl/sharedStrings.xml><?xml version="1.0" encoding="utf-8"?>
<sst xmlns="http://schemas.openxmlformats.org/spreadsheetml/2006/main" count="179" uniqueCount="102">
  <si>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</si>
  <si>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</si>
  <si>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</si>
  <si>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</si>
  <si>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</si>
  <si>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</si>
  <si>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</si>
  <si>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</si>
  <si>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</si>
  <si>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</si>
  <si>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</si>
  <si>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</si>
  <si>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</si>
  <si>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</si>
  <si>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</si>
  <si>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</si>
  <si>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</si>
  <si>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</si>
  <si>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</si>
  <si>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</si>
  <si>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</si>
  <si>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</si>
  <si>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</si>
  <si>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</si>
  <si>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</si>
  <si>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</si>
  <si>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</si>
  <si>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</si>
  <si>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</si>
  <si>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</si>
  <si>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</si>
  <si>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</si>
  <si>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</si>
  <si>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</si>
  <si>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</si>
  <si>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</si>
  <si>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</si>
  <si>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</si>
  <si>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</si>
  <si>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</si>
  <si>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</si>
  <si>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</si>
  <si>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</si>
  <si>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</si>
  <si>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</si>
  <si>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</si>
  <si>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</si>
  <si>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</si>
  <si>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2022</t>
  </si>
  <si>
    <t>Vyhodnocení SGS za rok 2022 - výstupy realizované (předkládané do OBD)</t>
  </si>
  <si>
    <t>Vyhodnocení SGS za rok 2022 - čekající na zařazení (2022/2023)</t>
  </si>
  <si>
    <t>Hornicko-geologická faktulta</t>
  </si>
  <si>
    <t>SP2022/8</t>
  </si>
  <si>
    <t>Posttěžební místa jako zdroj mikrobioindikátorů obnovy půdního ekosystému</t>
  </si>
  <si>
    <t>Ing. Kateřina Kučová</t>
  </si>
  <si>
    <t>SP2022/28</t>
  </si>
  <si>
    <t>SP2022/30</t>
  </si>
  <si>
    <t>SP2022/51</t>
  </si>
  <si>
    <t>SP2022/53</t>
  </si>
  <si>
    <t>SP2022/56</t>
  </si>
  <si>
    <t>SP2022/57</t>
  </si>
  <si>
    <t>SP2022/82</t>
  </si>
  <si>
    <t>SP2022/63</t>
  </si>
  <si>
    <t>SP2022/85</t>
  </si>
  <si>
    <t>SP2022/106</t>
  </si>
  <si>
    <t>SP2022/107</t>
  </si>
  <si>
    <t>SP2022/120</t>
  </si>
  <si>
    <t>SP2022/125</t>
  </si>
  <si>
    <t>SP2022/130</t>
  </si>
  <si>
    <t>Výzkum v oblasti zdrobňování nerostných surovin a stanovení termodynamických vlastností v závislosti na velikosti zrna pro návrh procesních a úpravnických zařízení</t>
  </si>
  <si>
    <t>Ing. Martin Žídek, Ph.D.</t>
  </si>
  <si>
    <t>Analýza propustnosti tvrzeného polyetylenu pro vybrané typy plynu</t>
  </si>
  <si>
    <t>Ing. Patricie Žilová</t>
  </si>
  <si>
    <t>SP2022/40</t>
  </si>
  <si>
    <t>Výzkum eliminace vybraných farmak z kalu z ČOV</t>
  </si>
  <si>
    <t>Ing. et Ing. Martina Ujházy</t>
  </si>
  <si>
    <t>Studium výskytu mikroplastů jako indikátoru antropogenního znečištění v podzemních a důlních vodách.</t>
  </si>
  <si>
    <t>Ing. Kateřina Brožová</t>
  </si>
  <si>
    <t>Geofyzikální výzkum magmatických komplexů v prostoru východní části Českého masivu a Vnějších Západních Karpat</t>
  </si>
  <si>
    <t>Ing. Mgr. Martin Kašing, Ph.D.</t>
  </si>
  <si>
    <t>Monitoring a management městské zeleně v nivě řeky Odry a její vliv na lokální klima se zaměřením na invazní druhy</t>
  </si>
  <si>
    <t>Ing. Andrea Kubaczková</t>
  </si>
  <si>
    <t>Úprava a využití stavební suti pro sanaci termicky aktivních odvalů</t>
  </si>
  <si>
    <t>Ing. Jakub Charvát</t>
  </si>
  <si>
    <t>Studie determinantů ekonomického růstu zemí těžící energetické suroviny</t>
  </si>
  <si>
    <t>Ing. Kateřina Pekarčíková</t>
  </si>
  <si>
    <t>Aplikace nových bakteriálních kultur Acidithiobacillus thiooxidans, Leptospirillum ferrooxidans a Sulfobacillus thermosulfidooxidans při získávání kovů z odpadních materiálů</t>
  </si>
  <si>
    <t>Ing. Dana Rouchalová</t>
  </si>
  <si>
    <t>Vliv mikrovlnného záření na výtěžnost zeolitové fáze syntetizované z VEP a odpadů obsahujících hliník za přídavku různých chemických aditiv</t>
  </si>
  <si>
    <t>Ing. Kamila Rouchalová</t>
  </si>
  <si>
    <t>Regionálně inženýrskogeologická studie sklonu svahu, inženýrskogeologických poměrů a únosnosti v stavebních jamách.</t>
  </si>
  <si>
    <t>Ing. David Neuman</t>
  </si>
  <si>
    <t>Inovatívne geoinformatické metódy pre monitoring distribúcie a pohybu ľudí</t>
  </si>
  <si>
    <t>Ing. Martin Zajac</t>
  </si>
  <si>
    <t>Dopravní dostupnost, její změny a mobilita seniorů</t>
  </si>
  <si>
    <t>Ing. Ondřej Kolodziej</t>
  </si>
  <si>
    <t>Realizace kolonových experimentů pro studium vývoje kontaminace složek ŽP na vybraných lokalitách</t>
  </si>
  <si>
    <t>Využití systému monitorování přetvoření na bázi senzorů v oblasti inženýrské geodézie</t>
  </si>
  <si>
    <t>Ing. Rostislav Dandoš, Ph.D.</t>
  </si>
  <si>
    <t>31.12.2022</t>
  </si>
  <si>
    <t>Ing. Lenka Mertová</t>
  </si>
  <si>
    <t>Název konference:  GISáček 2022
Popis a zaměření: Konference GISáček je určená studentům vysokých škol, kteří zde mají možnost prezentovat výsledky svých odborných studentských prací. Konference je soutěžní a je otevřená pro všechny studenty bakalářských a magisterských programů všech vysokých škol v České a Slovenské republice, kteří zpracovávali v rámci svých semestrálních, bakalářských a diplomových prací témata z oblasti geoinformatiky a geoinformačních technologií včetně jejich aplikací. 
Datum konání: 18.3.2022
Místo konání: online (VŠB-TUO) 
Počet účastníků: 57
Sborník:  ISBN 978-80-248-4608-8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</si>
</sst>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21252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4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14" fillId="0" borderId="0" xfId="0" applyFont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8" fillId="0" borderId="0" xfId="8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13" fillId="0" borderId="7" xfId="0" applyFont="1" applyFill="1" applyBorder="1" applyAlignment="1" applyProtection="1">
      <alignment horizontal="right" vertical="center" wrapText="1"/>
      <protection locked="0"/>
    </xf>
    <xf numFmtId="0" fontId="13" fillId="0" borderId="6" xfId="2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7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18" fillId="0" borderId="30" xfId="8" applyBorder="1" applyAlignment="1">
      <alignment horizontal="right" vertical="center"/>
    </xf>
    <xf numFmtId="0" fontId="18" fillId="0" borderId="31" xfId="8" applyBorder="1" applyAlignment="1">
      <alignment horizontal="right" vertical="center"/>
    </xf>
    <xf numFmtId="0" fontId="18" fillId="0" borderId="32" xfId="8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vertical="center" wrapText="1"/>
    </xf>
    <xf numFmtId="0" fontId="5" fillId="3" borderId="34" xfId="0" applyFont="1" applyFill="1" applyBorder="1" applyAlignment="1">
      <alignment vertical="center" wrapText="1"/>
    </xf>
    <xf numFmtId="0" fontId="5" fillId="3" borderId="35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36" xfId="0" applyFont="1" applyFill="1" applyBorder="1" applyAlignment="1">
      <alignment vertical="center" wrapText="1"/>
    </xf>
    <xf numFmtId="0" fontId="5" fillId="3" borderId="37" xfId="0" applyFont="1" applyFill="1" applyBorder="1" applyAlignment="1">
      <alignment vertical="center" wrapText="1"/>
    </xf>
    <xf numFmtId="0" fontId="5" fillId="3" borderId="3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18" fillId="0" borderId="39" xfId="8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18" fillId="0" borderId="40" xfId="8" applyBorder="1" applyAlignment="1">
      <alignment horizontal="right" vertical="center"/>
    </xf>
    <xf numFmtId="0" fontId="18" fillId="0" borderId="0" xfId="8" applyBorder="1" applyAlignment="1">
      <alignment vertical="center"/>
    </xf>
    <xf numFmtId="0" fontId="18" fillId="0" borderId="41" xfId="8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25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vertical="center"/>
    </xf>
    <xf numFmtId="3" fontId="3" fillId="2" borderId="10" xfId="0" applyNumberFormat="1" applyFont="1" applyFill="1" applyBorder="1" applyAlignment="1">
      <alignment vertical="center"/>
    </xf>
    <xf numFmtId="4" fontId="3" fillId="2" borderId="10" xfId="0" applyNumberFormat="1" applyFont="1" applyFill="1" applyBorder="1" applyAlignment="1">
      <alignment vertical="center"/>
    </xf>
    <xf numFmtId="3" fontId="3" fillId="2" borderId="10" xfId="0" applyNumberFormat="1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4" fontId="25" fillId="0" borderId="34" xfId="0" applyNumberFormat="1" applyFont="1" applyBorder="1" applyAlignment="1">
      <alignment vertical="center"/>
    </xf>
    <xf numFmtId="3" fontId="25" fillId="0" borderId="34" xfId="0" applyNumberFormat="1" applyFont="1" applyBorder="1" applyAlignment="1">
      <alignment vertical="center"/>
    </xf>
    <xf numFmtId="0" fontId="5" fillId="0" borderId="16" xfId="0" applyFont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vertical="center"/>
    </xf>
    <xf numFmtId="4" fontId="25" fillId="0" borderId="6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3" fontId="25" fillId="0" borderId="6" xfId="0" applyNumberFormat="1" applyFont="1" applyBorder="1" applyAlignment="1">
      <alignment vertical="center"/>
    </xf>
    <xf numFmtId="4" fontId="25" fillId="0" borderId="37" xfId="0" applyNumberFormat="1" applyFont="1" applyBorder="1" applyAlignment="1">
      <alignment vertical="center"/>
    </xf>
    <xf numFmtId="3" fontId="25" fillId="0" borderId="37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2" borderId="11" xfId="0" applyFont="1" applyFill="1" applyBorder="1" applyAlignment="1">
      <alignment vertical="center"/>
    </xf>
    <xf numFmtId="0" fontId="12" fillId="2" borderId="22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10.570312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6.5" thickBot="1" x14ac:dyDescent="0.3">
      <c r="C1" s="108" t="s">
        <v>22</v>
      </c>
      <c r="D1" s="151" t="s">
        <v>51</v>
      </c>
      <c r="E1" s="151"/>
      <c r="F1" s="152"/>
    </row>
    <row r="2" spans="1:18" ht="18.75" x14ac:dyDescent="0.25">
      <c r="A2" s="129" t="s">
        <v>48</v>
      </c>
      <c r="B2" s="129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42" t="s">
        <v>0</v>
      </c>
      <c r="B4" s="42" t="s">
        <v>1</v>
      </c>
      <c r="C4" s="21" t="s">
        <v>2</v>
      </c>
      <c r="D4" s="43" t="s">
        <v>3</v>
      </c>
      <c r="E4" s="43" t="s">
        <v>4</v>
      </c>
      <c r="F4" s="43" t="s">
        <v>5</v>
      </c>
      <c r="G4" s="43" t="s">
        <v>12</v>
      </c>
      <c r="H4" s="43" t="s">
        <v>26</v>
      </c>
      <c r="I4" s="43" t="s">
        <v>27</v>
      </c>
      <c r="J4" s="43" t="s">
        <v>13</v>
      </c>
      <c r="K4" s="43" t="s">
        <v>24</v>
      </c>
      <c r="L4" s="43" t="s">
        <v>25</v>
      </c>
      <c r="M4" s="43" t="s">
        <v>6</v>
      </c>
      <c r="N4" s="5"/>
      <c r="O4" s="6"/>
      <c r="P4" s="6"/>
      <c r="Q4" s="6"/>
      <c r="R4" s="6"/>
    </row>
    <row r="5" spans="1:18" ht="35.1" customHeight="1" x14ac:dyDescent="0.25">
      <c r="A5" s="89" t="s">
        <v>52</v>
      </c>
      <c r="B5" s="90" t="s">
        <v>53</v>
      </c>
      <c r="C5" s="91" t="s">
        <v>54</v>
      </c>
      <c r="D5" s="115">
        <v>0</v>
      </c>
      <c r="E5" s="116">
        <v>400000</v>
      </c>
      <c r="F5" s="117">
        <v>72000</v>
      </c>
      <c r="G5" s="117">
        <v>72000</v>
      </c>
      <c r="H5" s="118">
        <v>8</v>
      </c>
      <c r="I5" s="118">
        <v>7</v>
      </c>
      <c r="J5" s="118">
        <v>6</v>
      </c>
      <c r="K5" s="118">
        <v>4.75</v>
      </c>
      <c r="L5" s="118">
        <v>1</v>
      </c>
      <c r="M5" s="119" t="s">
        <v>99</v>
      </c>
    </row>
    <row r="6" spans="1:18" s="45" customFormat="1" ht="35.1" customHeight="1" x14ac:dyDescent="0.25">
      <c r="A6" s="14" t="s">
        <v>55</v>
      </c>
      <c r="B6" s="15" t="s">
        <v>69</v>
      </c>
      <c r="C6" s="92" t="s">
        <v>70</v>
      </c>
      <c r="D6" s="120">
        <v>0</v>
      </c>
      <c r="E6" s="121">
        <v>720000</v>
      </c>
      <c r="F6" s="122">
        <v>192000</v>
      </c>
      <c r="G6" s="122">
        <v>192000</v>
      </c>
      <c r="H6" s="123">
        <v>11</v>
      </c>
      <c r="I6" s="123">
        <v>9</v>
      </c>
      <c r="J6" s="123">
        <v>6</v>
      </c>
      <c r="K6" s="124">
        <v>6.91</v>
      </c>
      <c r="L6" s="124">
        <v>2.42</v>
      </c>
      <c r="M6" s="119" t="s">
        <v>99</v>
      </c>
    </row>
    <row r="7" spans="1:18" ht="35.1" customHeight="1" x14ac:dyDescent="0.25">
      <c r="A7" s="14" t="s">
        <v>56</v>
      </c>
      <c r="B7" s="15" t="s">
        <v>71</v>
      </c>
      <c r="C7" s="92" t="s">
        <v>72</v>
      </c>
      <c r="D7" s="120">
        <v>0</v>
      </c>
      <c r="E7" s="121">
        <v>392000</v>
      </c>
      <c r="F7" s="125">
        <v>126000</v>
      </c>
      <c r="G7" s="125">
        <v>126000</v>
      </c>
      <c r="H7" s="123">
        <v>5</v>
      </c>
      <c r="I7" s="123">
        <v>4</v>
      </c>
      <c r="J7" s="123">
        <v>4</v>
      </c>
      <c r="K7" s="124">
        <v>3.5</v>
      </c>
      <c r="L7" s="124">
        <v>1</v>
      </c>
      <c r="M7" s="119" t="s">
        <v>99</v>
      </c>
      <c r="O7" s="128" t="s">
        <v>43</v>
      </c>
      <c r="P7" s="128"/>
    </row>
    <row r="8" spans="1:18" ht="35.1" customHeight="1" x14ac:dyDescent="0.25">
      <c r="A8" s="14" t="s">
        <v>73</v>
      </c>
      <c r="B8" s="15" t="s">
        <v>74</v>
      </c>
      <c r="C8" s="92" t="s">
        <v>75</v>
      </c>
      <c r="D8" s="120">
        <v>0</v>
      </c>
      <c r="E8" s="121">
        <v>250000</v>
      </c>
      <c r="F8" s="125">
        <v>108000</v>
      </c>
      <c r="G8" s="125">
        <v>108000</v>
      </c>
      <c r="H8" s="123">
        <v>8</v>
      </c>
      <c r="I8" s="123">
        <v>6</v>
      </c>
      <c r="J8" s="123">
        <v>3</v>
      </c>
      <c r="K8" s="124">
        <v>5.75</v>
      </c>
      <c r="L8" s="124">
        <v>2</v>
      </c>
      <c r="M8" s="119" t="s">
        <v>99</v>
      </c>
      <c r="O8" s="128"/>
      <c r="P8" s="128"/>
    </row>
    <row r="9" spans="1:18" ht="35.1" customHeight="1" x14ac:dyDescent="0.25">
      <c r="A9" s="14" t="s">
        <v>57</v>
      </c>
      <c r="B9" s="15" t="s">
        <v>76</v>
      </c>
      <c r="C9" s="92" t="s">
        <v>77</v>
      </c>
      <c r="D9" s="120">
        <v>0</v>
      </c>
      <c r="E9" s="121">
        <v>327700</v>
      </c>
      <c r="F9" s="125">
        <v>105000</v>
      </c>
      <c r="G9" s="125">
        <v>105000</v>
      </c>
      <c r="H9" s="123">
        <v>8</v>
      </c>
      <c r="I9" s="123">
        <v>6</v>
      </c>
      <c r="J9" s="123">
        <v>6</v>
      </c>
      <c r="K9" s="124">
        <v>5.75</v>
      </c>
      <c r="L9" s="124">
        <v>2</v>
      </c>
      <c r="M9" s="119" t="s">
        <v>99</v>
      </c>
    </row>
    <row r="10" spans="1:18" ht="35.1" customHeight="1" x14ac:dyDescent="0.25">
      <c r="A10" s="14" t="s">
        <v>58</v>
      </c>
      <c r="B10" s="15" t="s">
        <v>78</v>
      </c>
      <c r="C10" s="92" t="s">
        <v>79</v>
      </c>
      <c r="D10" s="120">
        <v>0</v>
      </c>
      <c r="E10" s="121">
        <v>447000</v>
      </c>
      <c r="F10" s="125">
        <v>128000</v>
      </c>
      <c r="G10" s="125">
        <v>128000</v>
      </c>
      <c r="H10" s="123">
        <v>16</v>
      </c>
      <c r="I10" s="123">
        <v>13</v>
      </c>
      <c r="J10" s="123">
        <v>7</v>
      </c>
      <c r="K10" s="124">
        <v>9</v>
      </c>
      <c r="L10" s="124">
        <v>3</v>
      </c>
      <c r="M10" s="119" t="s">
        <v>99</v>
      </c>
    </row>
    <row r="11" spans="1:18" ht="35.1" customHeight="1" x14ac:dyDescent="0.25">
      <c r="A11" s="14" t="s">
        <v>59</v>
      </c>
      <c r="B11" s="15" t="s">
        <v>80</v>
      </c>
      <c r="C11" s="92" t="s">
        <v>81</v>
      </c>
      <c r="D11" s="120">
        <v>0</v>
      </c>
      <c r="E11" s="121">
        <v>285000</v>
      </c>
      <c r="F11" s="125">
        <v>84000</v>
      </c>
      <c r="G11" s="125">
        <v>84000</v>
      </c>
      <c r="H11" s="123">
        <v>6</v>
      </c>
      <c r="I11" s="123">
        <v>4</v>
      </c>
      <c r="J11" s="123">
        <v>3</v>
      </c>
      <c r="K11" s="124">
        <v>4</v>
      </c>
      <c r="L11" s="124">
        <v>2</v>
      </c>
      <c r="M11" s="119" t="s">
        <v>99</v>
      </c>
    </row>
    <row r="12" spans="1:18" ht="35.1" customHeight="1" x14ac:dyDescent="0.25">
      <c r="A12" s="14" t="s">
        <v>60</v>
      </c>
      <c r="B12" s="15" t="s">
        <v>82</v>
      </c>
      <c r="C12" s="92" t="s">
        <v>83</v>
      </c>
      <c r="D12" s="120">
        <v>0</v>
      </c>
      <c r="E12" s="121">
        <v>500000</v>
      </c>
      <c r="F12" s="125">
        <v>123000</v>
      </c>
      <c r="G12" s="125">
        <v>123000</v>
      </c>
      <c r="H12" s="123">
        <v>14</v>
      </c>
      <c r="I12" s="123">
        <v>11</v>
      </c>
      <c r="J12" s="123">
        <v>7</v>
      </c>
      <c r="K12" s="124">
        <v>6.42</v>
      </c>
      <c r="L12" s="124">
        <v>3</v>
      </c>
      <c r="M12" s="119" t="s">
        <v>99</v>
      </c>
      <c r="O12" s="128" t="s">
        <v>44</v>
      </c>
      <c r="P12" s="128"/>
    </row>
    <row r="13" spans="1:18" ht="35.1" customHeight="1" x14ac:dyDescent="0.25">
      <c r="A13" s="14" t="s">
        <v>62</v>
      </c>
      <c r="B13" s="15" t="s">
        <v>84</v>
      </c>
      <c r="C13" s="92" t="s">
        <v>85</v>
      </c>
      <c r="D13" s="120">
        <v>0</v>
      </c>
      <c r="E13" s="121">
        <v>240000</v>
      </c>
      <c r="F13" s="125">
        <v>108000</v>
      </c>
      <c r="G13" s="125">
        <v>108000</v>
      </c>
      <c r="H13" s="123">
        <v>4</v>
      </c>
      <c r="I13" s="123">
        <v>3</v>
      </c>
      <c r="J13" s="123">
        <v>3</v>
      </c>
      <c r="K13" s="124">
        <v>3</v>
      </c>
      <c r="L13" s="124">
        <v>1</v>
      </c>
      <c r="M13" s="119" t="s">
        <v>99</v>
      </c>
      <c r="O13" s="128"/>
      <c r="P13" s="128"/>
    </row>
    <row r="14" spans="1:18" ht="35.1" customHeight="1" x14ac:dyDescent="0.25">
      <c r="A14" s="14" t="s">
        <v>61</v>
      </c>
      <c r="B14" s="15" t="s">
        <v>86</v>
      </c>
      <c r="C14" s="92" t="s">
        <v>87</v>
      </c>
      <c r="D14" s="120">
        <v>0</v>
      </c>
      <c r="E14" s="121">
        <v>185000</v>
      </c>
      <c r="F14" s="125">
        <v>69000</v>
      </c>
      <c r="G14" s="125">
        <v>69000</v>
      </c>
      <c r="H14" s="123">
        <v>9</v>
      </c>
      <c r="I14" s="123">
        <v>8</v>
      </c>
      <c r="J14" s="123">
        <v>5</v>
      </c>
      <c r="K14" s="124">
        <v>5.25</v>
      </c>
      <c r="L14" s="124">
        <v>1</v>
      </c>
      <c r="M14" s="119" t="s">
        <v>99</v>
      </c>
      <c r="O14" s="109"/>
      <c r="P14" s="109"/>
    </row>
    <row r="15" spans="1:18" ht="35.1" customHeight="1" x14ac:dyDescent="0.25">
      <c r="A15" s="14" t="s">
        <v>63</v>
      </c>
      <c r="B15" s="15" t="s">
        <v>88</v>
      </c>
      <c r="C15" s="92" t="s">
        <v>89</v>
      </c>
      <c r="D15" s="120">
        <v>0</v>
      </c>
      <c r="E15" s="121">
        <v>160000</v>
      </c>
      <c r="F15" s="125">
        <v>52000</v>
      </c>
      <c r="G15" s="125">
        <v>52000</v>
      </c>
      <c r="H15" s="123">
        <v>6</v>
      </c>
      <c r="I15" s="123">
        <v>5</v>
      </c>
      <c r="J15" s="123">
        <v>5</v>
      </c>
      <c r="K15" s="124">
        <v>1.75</v>
      </c>
      <c r="L15" s="124">
        <v>1</v>
      </c>
      <c r="M15" s="119" t="s">
        <v>99</v>
      </c>
      <c r="O15" s="109"/>
      <c r="P15" s="109"/>
    </row>
    <row r="16" spans="1:18" ht="35.1" customHeight="1" x14ac:dyDescent="0.25">
      <c r="A16" s="14" t="s">
        <v>64</v>
      </c>
      <c r="B16" s="15" t="s">
        <v>90</v>
      </c>
      <c r="C16" s="92" t="s">
        <v>91</v>
      </c>
      <c r="D16" s="120">
        <v>0</v>
      </c>
      <c r="E16" s="121">
        <v>490000</v>
      </c>
      <c r="F16" s="125">
        <v>108000</v>
      </c>
      <c r="G16" s="125">
        <v>108000</v>
      </c>
      <c r="H16" s="123">
        <v>13</v>
      </c>
      <c r="I16" s="123">
        <v>11</v>
      </c>
      <c r="J16" s="123">
        <v>6</v>
      </c>
      <c r="K16" s="124">
        <v>6.25</v>
      </c>
      <c r="L16" s="124">
        <v>2.92</v>
      </c>
      <c r="M16" s="119" t="s">
        <v>99</v>
      </c>
      <c r="O16" s="109"/>
      <c r="P16" s="109"/>
    </row>
    <row r="17" spans="1:16" ht="35.1" customHeight="1" x14ac:dyDescent="0.25">
      <c r="A17" s="14" t="s">
        <v>65</v>
      </c>
      <c r="B17" s="15" t="s">
        <v>92</v>
      </c>
      <c r="C17" s="92" t="s">
        <v>93</v>
      </c>
      <c r="D17" s="120">
        <v>15000</v>
      </c>
      <c r="E17" s="121">
        <v>300000</v>
      </c>
      <c r="F17" s="125">
        <v>96000</v>
      </c>
      <c r="G17" s="125">
        <v>96000</v>
      </c>
      <c r="H17" s="123">
        <v>5</v>
      </c>
      <c r="I17" s="123">
        <v>4</v>
      </c>
      <c r="J17" s="123">
        <v>4</v>
      </c>
      <c r="K17" s="124">
        <v>3.75</v>
      </c>
      <c r="L17" s="124">
        <v>1</v>
      </c>
      <c r="M17" s="119" t="s">
        <v>99</v>
      </c>
      <c r="O17" s="109"/>
      <c r="P17" s="109"/>
    </row>
    <row r="18" spans="1:16" ht="35.1" customHeight="1" x14ac:dyDescent="0.25">
      <c r="A18" s="14" t="s">
        <v>66</v>
      </c>
      <c r="B18" s="15" t="s">
        <v>94</v>
      </c>
      <c r="C18" s="92" t="s">
        <v>95</v>
      </c>
      <c r="D18" s="120">
        <v>15000</v>
      </c>
      <c r="E18" s="121">
        <v>250000</v>
      </c>
      <c r="F18" s="125">
        <v>84000</v>
      </c>
      <c r="G18" s="125">
        <v>84000</v>
      </c>
      <c r="H18" s="123">
        <v>6</v>
      </c>
      <c r="I18" s="123">
        <v>5</v>
      </c>
      <c r="J18" s="123">
        <v>4</v>
      </c>
      <c r="K18" s="124">
        <v>4</v>
      </c>
      <c r="L18" s="124">
        <v>1</v>
      </c>
      <c r="M18" s="119" t="s">
        <v>99</v>
      </c>
      <c r="O18" s="109"/>
      <c r="P18" s="109"/>
    </row>
    <row r="19" spans="1:16" ht="35.1" customHeight="1" x14ac:dyDescent="0.25">
      <c r="A19" s="14" t="s">
        <v>67</v>
      </c>
      <c r="B19" s="15" t="s">
        <v>96</v>
      </c>
      <c r="C19" s="92" t="s">
        <v>100</v>
      </c>
      <c r="D19" s="120">
        <v>0</v>
      </c>
      <c r="E19" s="121">
        <v>333000</v>
      </c>
      <c r="F19" s="125">
        <v>108000</v>
      </c>
      <c r="G19" s="125">
        <v>108000</v>
      </c>
      <c r="H19" s="123">
        <v>4</v>
      </c>
      <c r="I19" s="123">
        <v>3</v>
      </c>
      <c r="J19" s="123">
        <v>3</v>
      </c>
      <c r="K19" s="124">
        <v>3</v>
      </c>
      <c r="L19" s="124">
        <v>1</v>
      </c>
      <c r="M19" s="119" t="s">
        <v>99</v>
      </c>
      <c r="N19" s="7"/>
      <c r="O19" s="7"/>
    </row>
    <row r="20" spans="1:16" ht="35.1" customHeight="1" thickBot="1" x14ac:dyDescent="0.3">
      <c r="A20" s="93" t="s">
        <v>68</v>
      </c>
      <c r="B20" s="94" t="s">
        <v>97</v>
      </c>
      <c r="C20" s="95" t="s">
        <v>98</v>
      </c>
      <c r="D20" s="120">
        <v>0</v>
      </c>
      <c r="E20" s="126">
        <v>715950</v>
      </c>
      <c r="F20" s="127">
        <v>145000</v>
      </c>
      <c r="G20" s="127">
        <v>145000</v>
      </c>
      <c r="H20" s="123">
        <v>11</v>
      </c>
      <c r="I20" s="123">
        <v>6</v>
      </c>
      <c r="J20" s="123">
        <v>5</v>
      </c>
      <c r="K20" s="124">
        <v>4.83</v>
      </c>
      <c r="L20" s="124">
        <v>5</v>
      </c>
      <c r="M20" s="119" t="s">
        <v>99</v>
      </c>
      <c r="N20" s="7"/>
      <c r="O20" s="7"/>
    </row>
    <row r="21" spans="1:16" ht="15.75" thickBot="1" x14ac:dyDescent="0.3">
      <c r="A21" s="11" t="s">
        <v>11</v>
      </c>
      <c r="B21" s="12"/>
      <c r="C21" s="12"/>
      <c r="D21" s="111">
        <f t="shared" ref="D21:L21" si="0">SUM(D5:D20)</f>
        <v>30000</v>
      </c>
      <c r="E21" s="112">
        <f t="shared" si="0"/>
        <v>5995650</v>
      </c>
      <c r="F21" s="113">
        <f t="shared" si="0"/>
        <v>1708000</v>
      </c>
      <c r="G21" s="113">
        <f t="shared" si="0"/>
        <v>1708000</v>
      </c>
      <c r="H21" s="114">
        <f t="shared" si="0"/>
        <v>134</v>
      </c>
      <c r="I21" s="114">
        <f t="shared" si="0"/>
        <v>105</v>
      </c>
      <c r="J21" s="114">
        <f t="shared" si="0"/>
        <v>77</v>
      </c>
      <c r="K21" s="114">
        <f t="shared" si="0"/>
        <v>77.91</v>
      </c>
      <c r="L21" s="114">
        <f t="shared" si="0"/>
        <v>30.340000000000003</v>
      </c>
      <c r="M21" s="13"/>
    </row>
    <row r="23" spans="1:16" x14ac:dyDescent="0.25">
      <c r="H23" s="3" t="s">
        <v>23</v>
      </c>
    </row>
    <row r="24" spans="1:16" x14ac:dyDescent="0.25">
      <c r="B24" s="8"/>
    </row>
    <row r="27" spans="1:16" x14ac:dyDescent="0.25">
      <c r="B27" s="4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zoomScale="110" zoomScaleNormal="110" workbookViewId="0">
      <selection activeCell="A3" sqref="A3"/>
    </sheetView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1" spans="1:17" x14ac:dyDescent="0.25">
      <c r="A1" s="7"/>
    </row>
    <row r="2" spans="1:17" ht="18.75" x14ac:dyDescent="0.25">
      <c r="A2" s="2" t="s">
        <v>49</v>
      </c>
    </row>
    <row r="3" spans="1:17" thickBot="1" x14ac:dyDescent="0.35"/>
    <row r="4" spans="1:17" ht="15.75" thickBot="1" x14ac:dyDescent="0.3">
      <c r="A4" s="133" t="s">
        <v>10</v>
      </c>
      <c r="B4" s="130" t="s">
        <v>9</v>
      </c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1"/>
    </row>
    <row r="5" spans="1:17" ht="15.75" thickBot="1" x14ac:dyDescent="0.3">
      <c r="A5" s="134"/>
      <c r="B5" s="132" t="s">
        <v>8</v>
      </c>
      <c r="C5" s="130"/>
      <c r="D5" s="130"/>
      <c r="E5" s="130"/>
      <c r="F5" s="130"/>
      <c r="G5" s="130"/>
      <c r="H5" s="130"/>
      <c r="I5" s="131"/>
      <c r="J5" s="136" t="s">
        <v>30</v>
      </c>
      <c r="K5" s="136"/>
      <c r="L5" s="136"/>
      <c r="M5" s="137"/>
      <c r="N5" s="132" t="s">
        <v>7</v>
      </c>
      <c r="O5" s="131"/>
      <c r="P5" s="10"/>
    </row>
    <row r="6" spans="1:17" ht="45.75" thickBot="1" x14ac:dyDescent="0.3">
      <c r="A6" s="135"/>
      <c r="B6" s="16" t="s">
        <v>14</v>
      </c>
      <c r="C6" s="81" t="s">
        <v>15</v>
      </c>
      <c r="D6" s="18" t="s">
        <v>39</v>
      </c>
      <c r="E6" s="17" t="s">
        <v>47</v>
      </c>
      <c r="F6" s="18" t="s">
        <v>32</v>
      </c>
      <c r="G6" s="18" t="s">
        <v>40</v>
      </c>
      <c r="H6" s="18" t="s">
        <v>31</v>
      </c>
      <c r="I6" s="100" t="s">
        <v>28</v>
      </c>
      <c r="J6" s="96" t="s">
        <v>19</v>
      </c>
      <c r="K6" s="18" t="s">
        <v>38</v>
      </c>
      <c r="L6" s="18" t="s">
        <v>20</v>
      </c>
      <c r="M6" s="19" t="s">
        <v>21</v>
      </c>
      <c r="N6" s="18" t="s">
        <v>17</v>
      </c>
      <c r="O6" s="18" t="s">
        <v>18</v>
      </c>
      <c r="P6" s="88" t="s">
        <v>29</v>
      </c>
      <c r="Q6" s="106" t="s">
        <v>41</v>
      </c>
    </row>
    <row r="7" spans="1:17" x14ac:dyDescent="0.25">
      <c r="A7" s="89" t="s">
        <v>52</v>
      </c>
      <c r="B7" s="63">
        <v>3</v>
      </c>
      <c r="C7" s="82"/>
      <c r="D7" s="64"/>
      <c r="E7" s="64">
        <v>1</v>
      </c>
      <c r="F7" s="64"/>
      <c r="G7" s="64"/>
      <c r="H7" s="64"/>
      <c r="I7" s="65"/>
      <c r="J7" s="82">
        <v>1</v>
      </c>
      <c r="K7" s="64">
        <v>1</v>
      </c>
      <c r="L7" s="64"/>
      <c r="M7" s="65"/>
      <c r="N7" s="64"/>
      <c r="O7" s="64"/>
      <c r="P7" s="66"/>
      <c r="Q7" s="31"/>
    </row>
    <row r="8" spans="1:17" x14ac:dyDescent="0.25">
      <c r="A8" s="14" t="s">
        <v>55</v>
      </c>
      <c r="B8" s="86"/>
      <c r="C8" s="85"/>
      <c r="D8" s="85"/>
      <c r="E8" s="85"/>
      <c r="F8" s="85"/>
      <c r="G8" s="85"/>
      <c r="H8" s="85"/>
      <c r="I8" s="101">
        <v>1</v>
      </c>
      <c r="J8" s="97"/>
      <c r="K8" s="85"/>
      <c r="L8" s="68"/>
      <c r="M8" s="69"/>
      <c r="N8" s="85"/>
      <c r="O8" s="87"/>
      <c r="P8" s="50"/>
      <c r="Q8" s="32"/>
    </row>
    <row r="9" spans="1:17" x14ac:dyDescent="0.25">
      <c r="A9" s="14" t="s">
        <v>56</v>
      </c>
      <c r="B9" s="67"/>
      <c r="C9" s="68"/>
      <c r="D9" s="68"/>
      <c r="E9" s="68"/>
      <c r="F9" s="68"/>
      <c r="G9" s="68"/>
      <c r="H9" s="68"/>
      <c r="I9" s="69"/>
      <c r="J9" s="83">
        <v>2</v>
      </c>
      <c r="K9" s="68"/>
      <c r="L9" s="68"/>
      <c r="M9" s="69"/>
      <c r="N9" s="68"/>
      <c r="O9" s="68"/>
      <c r="P9" s="50"/>
      <c r="Q9" s="32"/>
    </row>
    <row r="10" spans="1:17" x14ac:dyDescent="0.25">
      <c r="A10" s="14" t="s">
        <v>73</v>
      </c>
      <c r="B10" s="70"/>
      <c r="C10" s="68"/>
      <c r="D10" s="68"/>
      <c r="E10" s="71"/>
      <c r="F10" s="72"/>
      <c r="G10" s="72"/>
      <c r="H10" s="72"/>
      <c r="I10" s="73"/>
      <c r="J10" s="83"/>
      <c r="K10" s="85"/>
      <c r="L10" s="72"/>
      <c r="M10" s="73"/>
      <c r="N10" s="72"/>
      <c r="O10" s="72"/>
      <c r="P10" s="50"/>
      <c r="Q10" s="47"/>
    </row>
    <row r="11" spans="1:17" x14ac:dyDescent="0.25">
      <c r="A11" s="14" t="s">
        <v>57</v>
      </c>
      <c r="B11" s="67"/>
      <c r="C11" s="68"/>
      <c r="D11" s="68"/>
      <c r="E11" s="68"/>
      <c r="F11" s="68"/>
      <c r="G11" s="68"/>
      <c r="H11" s="68"/>
      <c r="I11" s="69"/>
      <c r="J11" s="83"/>
      <c r="K11" s="68"/>
      <c r="L11" s="68"/>
      <c r="M11" s="69"/>
      <c r="N11" s="68"/>
      <c r="O11" s="68"/>
      <c r="P11" s="50"/>
      <c r="Q11" s="32"/>
    </row>
    <row r="12" spans="1:17" s="49" customFormat="1" x14ac:dyDescent="0.25">
      <c r="A12" s="14" t="s">
        <v>58</v>
      </c>
      <c r="B12" s="74"/>
      <c r="C12" s="75"/>
      <c r="D12" s="75"/>
      <c r="E12" s="75"/>
      <c r="F12" s="75"/>
      <c r="G12" s="75"/>
      <c r="H12" s="75"/>
      <c r="I12" s="76"/>
      <c r="J12" s="98"/>
      <c r="K12" s="75"/>
      <c r="L12" s="75"/>
      <c r="M12" s="76"/>
      <c r="N12" s="75"/>
      <c r="O12" s="75"/>
      <c r="P12" s="77"/>
      <c r="Q12" s="48"/>
    </row>
    <row r="13" spans="1:17" s="49" customFormat="1" x14ac:dyDescent="0.25">
      <c r="A13" s="14" t="s">
        <v>59</v>
      </c>
      <c r="B13" s="74"/>
      <c r="C13" s="75"/>
      <c r="D13" s="75"/>
      <c r="E13" s="75"/>
      <c r="F13" s="75"/>
      <c r="G13" s="75"/>
      <c r="H13" s="75"/>
      <c r="I13" s="76"/>
      <c r="J13" s="98"/>
      <c r="K13" s="75"/>
      <c r="L13" s="75"/>
      <c r="M13" s="76"/>
      <c r="N13" s="75"/>
      <c r="O13" s="75"/>
      <c r="P13" s="77"/>
      <c r="Q13" s="48"/>
    </row>
    <row r="14" spans="1:17" s="49" customFormat="1" x14ac:dyDescent="0.25">
      <c r="A14" s="14" t="s">
        <v>60</v>
      </c>
      <c r="B14" s="74"/>
      <c r="C14" s="75"/>
      <c r="D14" s="75"/>
      <c r="E14" s="75"/>
      <c r="F14" s="75"/>
      <c r="G14" s="75"/>
      <c r="H14" s="75"/>
      <c r="I14" s="76"/>
      <c r="J14" s="98"/>
      <c r="K14" s="75"/>
      <c r="L14" s="75"/>
      <c r="M14" s="76"/>
      <c r="N14" s="75"/>
      <c r="O14" s="75"/>
      <c r="P14" s="77"/>
      <c r="Q14" s="48"/>
    </row>
    <row r="15" spans="1:17" s="49" customFormat="1" x14ac:dyDescent="0.25">
      <c r="A15" s="14" t="s">
        <v>62</v>
      </c>
      <c r="B15" s="74">
        <v>1</v>
      </c>
      <c r="C15" s="75"/>
      <c r="D15" s="75"/>
      <c r="E15" s="75"/>
      <c r="F15" s="75"/>
      <c r="G15" s="75"/>
      <c r="H15" s="75"/>
      <c r="I15" s="76"/>
      <c r="J15" s="98"/>
      <c r="K15" s="75"/>
      <c r="L15" s="75"/>
      <c r="M15" s="76"/>
      <c r="N15" s="75"/>
      <c r="O15" s="75"/>
      <c r="P15" s="77"/>
      <c r="Q15" s="48"/>
    </row>
    <row r="16" spans="1:17" s="49" customFormat="1" x14ac:dyDescent="0.25">
      <c r="A16" s="14" t="s">
        <v>61</v>
      </c>
      <c r="B16" s="74"/>
      <c r="C16" s="75"/>
      <c r="D16" s="75"/>
      <c r="E16" s="75"/>
      <c r="F16" s="75"/>
      <c r="G16" s="75"/>
      <c r="H16" s="75"/>
      <c r="I16" s="76"/>
      <c r="J16" s="98"/>
      <c r="K16" s="75"/>
      <c r="L16" s="75"/>
      <c r="M16" s="76"/>
      <c r="N16" s="75"/>
      <c r="O16" s="75"/>
      <c r="P16" s="77"/>
      <c r="Q16" s="48"/>
    </row>
    <row r="17" spans="1:17" s="49" customFormat="1" x14ac:dyDescent="0.25">
      <c r="A17" s="14" t="s">
        <v>63</v>
      </c>
      <c r="B17" s="74"/>
      <c r="C17" s="75"/>
      <c r="D17" s="75"/>
      <c r="E17" s="75"/>
      <c r="F17" s="75"/>
      <c r="G17" s="75"/>
      <c r="H17" s="75"/>
      <c r="I17" s="76"/>
      <c r="J17" s="98"/>
      <c r="K17" s="75"/>
      <c r="L17" s="75"/>
      <c r="M17" s="76"/>
      <c r="N17" s="75"/>
      <c r="O17" s="75"/>
      <c r="P17" s="77"/>
      <c r="Q17" s="48"/>
    </row>
    <row r="18" spans="1:17" x14ac:dyDescent="0.25">
      <c r="A18" s="14" t="s">
        <v>64</v>
      </c>
      <c r="B18" s="67"/>
      <c r="C18" s="68"/>
      <c r="D18" s="68"/>
      <c r="E18" s="68"/>
      <c r="F18" s="68"/>
      <c r="G18" s="68"/>
      <c r="H18" s="68"/>
      <c r="I18" s="69"/>
      <c r="J18" s="83"/>
      <c r="K18" s="68"/>
      <c r="L18" s="68"/>
      <c r="M18" s="69"/>
      <c r="N18" s="68"/>
      <c r="O18" s="68"/>
      <c r="P18" s="50"/>
      <c r="Q18" s="32"/>
    </row>
    <row r="19" spans="1:17" x14ac:dyDescent="0.25">
      <c r="A19" s="14" t="s">
        <v>65</v>
      </c>
      <c r="B19" s="67">
        <v>1</v>
      </c>
      <c r="C19" s="68"/>
      <c r="D19" s="68"/>
      <c r="E19" s="68"/>
      <c r="F19" s="68"/>
      <c r="G19" s="68"/>
      <c r="H19" s="85"/>
      <c r="I19" s="69"/>
      <c r="J19" s="83"/>
      <c r="K19" s="68">
        <v>1</v>
      </c>
      <c r="L19" s="68"/>
      <c r="M19" s="69">
        <v>1</v>
      </c>
      <c r="N19" s="68"/>
      <c r="O19" s="68"/>
      <c r="P19" s="50"/>
      <c r="Q19" s="32"/>
    </row>
    <row r="20" spans="1:17" s="46" customFormat="1" x14ac:dyDescent="0.25">
      <c r="A20" s="14" t="s">
        <v>66</v>
      </c>
      <c r="B20" s="102">
        <v>1</v>
      </c>
      <c r="C20" s="78"/>
      <c r="D20" s="78"/>
      <c r="E20" s="78"/>
      <c r="F20" s="78"/>
      <c r="G20" s="78"/>
      <c r="H20" s="103"/>
      <c r="I20" s="104"/>
      <c r="J20" s="99"/>
      <c r="K20" s="78">
        <v>1</v>
      </c>
      <c r="L20" s="78"/>
      <c r="M20" s="79">
        <v>1</v>
      </c>
      <c r="N20" s="78"/>
      <c r="O20" s="78"/>
      <c r="P20" s="80"/>
      <c r="Q20" s="47"/>
    </row>
    <row r="21" spans="1:17" x14ac:dyDescent="0.25">
      <c r="A21" s="14" t="s">
        <v>67</v>
      </c>
      <c r="B21" s="67"/>
      <c r="C21" s="83"/>
      <c r="D21" s="68"/>
      <c r="E21" s="68"/>
      <c r="F21" s="68"/>
      <c r="G21" s="68"/>
      <c r="H21" s="78"/>
      <c r="I21" s="69"/>
      <c r="J21" s="83">
        <v>1</v>
      </c>
      <c r="K21" s="68"/>
      <c r="L21" s="68"/>
      <c r="M21" s="69"/>
      <c r="N21" s="68"/>
      <c r="O21" s="68"/>
      <c r="P21" s="50"/>
      <c r="Q21" s="32"/>
    </row>
    <row r="22" spans="1:17" ht="15.75" thickBot="1" x14ac:dyDescent="0.3">
      <c r="A22" s="93" t="s">
        <v>68</v>
      </c>
      <c r="B22" s="67">
        <v>1</v>
      </c>
      <c r="C22" s="83"/>
      <c r="D22" s="68"/>
      <c r="E22" s="68"/>
      <c r="F22" s="68"/>
      <c r="G22" s="68"/>
      <c r="H22" s="105"/>
      <c r="I22" s="69"/>
      <c r="J22" s="83"/>
      <c r="K22" s="68"/>
      <c r="L22" s="68"/>
      <c r="M22" s="69"/>
      <c r="N22" s="68"/>
      <c r="O22" s="68"/>
      <c r="P22" s="50"/>
      <c r="Q22" s="32"/>
    </row>
    <row r="23" spans="1:17" ht="15.75" thickBot="1" x14ac:dyDescent="0.3">
      <c r="A23" s="20" t="s">
        <v>11</v>
      </c>
      <c r="B23" s="156">
        <f t="shared" ref="B23:P23" si="0">SUM(B7:B22)</f>
        <v>7</v>
      </c>
      <c r="C23" s="156">
        <f t="shared" si="0"/>
        <v>0</v>
      </c>
      <c r="D23" s="156">
        <f t="shared" si="0"/>
        <v>0</v>
      </c>
      <c r="E23" s="156">
        <f t="shared" si="0"/>
        <v>1</v>
      </c>
      <c r="F23" s="156">
        <f t="shared" si="0"/>
        <v>0</v>
      </c>
      <c r="G23" s="156">
        <f t="shared" si="0"/>
        <v>0</v>
      </c>
      <c r="H23" s="156">
        <f t="shared" si="0"/>
        <v>0</v>
      </c>
      <c r="I23" s="157">
        <f t="shared" si="0"/>
        <v>1</v>
      </c>
      <c r="J23" s="158">
        <f t="shared" si="0"/>
        <v>4</v>
      </c>
      <c r="K23" s="156">
        <f t="shared" si="0"/>
        <v>3</v>
      </c>
      <c r="L23" s="156">
        <f t="shared" si="0"/>
        <v>0</v>
      </c>
      <c r="M23" s="156">
        <f t="shared" si="0"/>
        <v>2</v>
      </c>
      <c r="N23" s="156">
        <f t="shared" si="0"/>
        <v>0</v>
      </c>
      <c r="O23" s="156">
        <f t="shared" si="0"/>
        <v>0</v>
      </c>
      <c r="P23" s="157">
        <f t="shared" si="0"/>
        <v>0</v>
      </c>
      <c r="Q23" s="4"/>
    </row>
    <row r="25" spans="1:17" s="9" customFormat="1" ht="36.75" customHeight="1" x14ac:dyDescent="0.25"/>
    <row r="26" spans="1:17" ht="15.75" x14ac:dyDescent="0.25">
      <c r="A26" s="33" t="s">
        <v>35</v>
      </c>
    </row>
    <row r="27" spans="1:17" ht="15.75" thickBot="1" x14ac:dyDescent="0.3">
      <c r="A27" s="3" t="s">
        <v>50</v>
      </c>
    </row>
    <row r="28" spans="1:17" ht="15.75" thickBot="1" x14ac:dyDescent="0.3">
      <c r="A28" s="138" t="s">
        <v>0</v>
      </c>
      <c r="B28" s="141" t="s">
        <v>9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3"/>
    </row>
    <row r="29" spans="1:17" ht="15.75" thickBot="1" x14ac:dyDescent="0.3">
      <c r="A29" s="139"/>
      <c r="B29" s="141" t="s">
        <v>8</v>
      </c>
      <c r="C29" s="142"/>
      <c r="D29" s="142"/>
      <c r="E29" s="142"/>
      <c r="F29" s="142"/>
      <c r="G29" s="142"/>
      <c r="H29" s="142"/>
      <c r="I29" s="143"/>
      <c r="J29" s="144" t="s">
        <v>30</v>
      </c>
      <c r="K29" s="144"/>
      <c r="L29" s="144"/>
      <c r="M29" s="145"/>
      <c r="N29" s="141" t="s">
        <v>7</v>
      </c>
      <c r="O29" s="143"/>
      <c r="P29" s="22"/>
    </row>
    <row r="30" spans="1:17" ht="48.75" thickBot="1" x14ac:dyDescent="0.3">
      <c r="A30" s="140"/>
      <c r="B30" s="23" t="s">
        <v>14</v>
      </c>
      <c r="C30" s="24" t="s">
        <v>15</v>
      </c>
      <c r="D30" s="24" t="s">
        <v>39</v>
      </c>
      <c r="E30" s="24" t="s">
        <v>47</v>
      </c>
      <c r="F30" s="25" t="s">
        <v>32</v>
      </c>
      <c r="G30" s="25" t="s">
        <v>16</v>
      </c>
      <c r="H30" s="25" t="s">
        <v>33</v>
      </c>
      <c r="I30" s="26" t="s">
        <v>28</v>
      </c>
      <c r="J30" s="27" t="s">
        <v>19</v>
      </c>
      <c r="K30" s="25" t="s">
        <v>34</v>
      </c>
      <c r="L30" s="25" t="s">
        <v>20</v>
      </c>
      <c r="M30" s="28" t="s">
        <v>21</v>
      </c>
      <c r="N30" s="25" t="s">
        <v>17</v>
      </c>
      <c r="O30" s="25" t="s">
        <v>18</v>
      </c>
      <c r="P30" s="26" t="s">
        <v>29</v>
      </c>
    </row>
    <row r="31" spans="1:17" x14ac:dyDescent="0.25">
      <c r="A31" s="89" t="s">
        <v>52</v>
      </c>
      <c r="B31" s="51"/>
      <c r="C31" s="52"/>
      <c r="D31" s="52"/>
      <c r="E31" s="53"/>
      <c r="F31" s="52"/>
      <c r="G31" s="52"/>
      <c r="H31" s="52"/>
      <c r="I31" s="54"/>
      <c r="J31" s="55"/>
      <c r="K31" s="52"/>
      <c r="L31" s="52"/>
      <c r="M31" s="54"/>
      <c r="N31" s="52"/>
      <c r="O31" s="52"/>
      <c r="P31" s="54"/>
    </row>
    <row r="32" spans="1:17" x14ac:dyDescent="0.25">
      <c r="A32" s="14" t="s">
        <v>55</v>
      </c>
      <c r="B32" s="56">
        <v>1</v>
      </c>
      <c r="C32" s="44"/>
      <c r="D32" s="44"/>
      <c r="E32" s="57">
        <v>1</v>
      </c>
      <c r="F32" s="44"/>
      <c r="G32" s="44"/>
      <c r="H32" s="44"/>
      <c r="I32" s="58"/>
      <c r="J32" s="59"/>
      <c r="K32" s="44"/>
      <c r="L32" s="44"/>
      <c r="M32" s="58"/>
      <c r="N32" s="60"/>
      <c r="O32" s="60"/>
      <c r="P32" s="58"/>
    </row>
    <row r="33" spans="1:16" x14ac:dyDescent="0.25">
      <c r="A33" s="14" t="s">
        <v>56</v>
      </c>
      <c r="B33" s="56">
        <v>1</v>
      </c>
      <c r="C33" s="44"/>
      <c r="D33" s="44"/>
      <c r="E33" s="44">
        <v>1</v>
      </c>
      <c r="F33" s="44"/>
      <c r="G33" s="44"/>
      <c r="H33" s="44"/>
      <c r="I33" s="58"/>
      <c r="J33" s="59"/>
      <c r="K33" s="44"/>
      <c r="L33" s="44"/>
      <c r="M33" s="58"/>
      <c r="N33" s="60"/>
      <c r="O33" s="60"/>
      <c r="P33" s="58"/>
    </row>
    <row r="34" spans="1:16" x14ac:dyDescent="0.25">
      <c r="A34" s="14" t="s">
        <v>73</v>
      </c>
      <c r="B34" s="56">
        <v>1</v>
      </c>
      <c r="C34" s="44"/>
      <c r="D34" s="44"/>
      <c r="E34" s="44">
        <v>1</v>
      </c>
      <c r="F34" s="44"/>
      <c r="G34" s="44"/>
      <c r="H34" s="44"/>
      <c r="I34" s="58"/>
      <c r="J34" s="59"/>
      <c r="K34" s="44">
        <v>1</v>
      </c>
      <c r="L34" s="44"/>
      <c r="M34" s="58"/>
      <c r="N34" s="60">
        <v>1</v>
      </c>
      <c r="O34" s="60"/>
      <c r="P34" s="58"/>
    </row>
    <row r="35" spans="1:16" x14ac:dyDescent="0.25">
      <c r="A35" s="14" t="s">
        <v>57</v>
      </c>
      <c r="B35" s="56">
        <v>1</v>
      </c>
      <c r="C35" s="44"/>
      <c r="D35" s="44"/>
      <c r="E35" s="44"/>
      <c r="F35" s="44"/>
      <c r="G35" s="44"/>
      <c r="H35" s="44"/>
      <c r="I35" s="58"/>
      <c r="J35" s="59"/>
      <c r="K35" s="44"/>
      <c r="L35" s="44"/>
      <c r="M35" s="58"/>
      <c r="N35" s="60"/>
      <c r="O35" s="60"/>
      <c r="P35" s="58"/>
    </row>
    <row r="36" spans="1:16" x14ac:dyDescent="0.25">
      <c r="A36" s="14" t="s">
        <v>58</v>
      </c>
      <c r="B36" s="56">
        <v>3</v>
      </c>
      <c r="C36" s="44">
        <v>1</v>
      </c>
      <c r="D36" s="44"/>
      <c r="E36" s="44"/>
      <c r="F36" s="44"/>
      <c r="G36" s="44"/>
      <c r="H36" s="44"/>
      <c r="I36" s="58"/>
      <c r="J36" s="59"/>
      <c r="K36" s="44"/>
      <c r="L36" s="44"/>
      <c r="M36" s="58"/>
      <c r="N36" s="60"/>
      <c r="O36" s="60"/>
      <c r="P36" s="58"/>
    </row>
    <row r="37" spans="1:16" x14ac:dyDescent="0.25">
      <c r="A37" s="14" t="s">
        <v>59</v>
      </c>
      <c r="B37" s="56">
        <v>1</v>
      </c>
      <c r="C37" s="44"/>
      <c r="D37" s="44"/>
      <c r="E37" s="44">
        <v>1</v>
      </c>
      <c r="F37" s="44"/>
      <c r="G37" s="44"/>
      <c r="H37" s="44"/>
      <c r="I37" s="58"/>
      <c r="J37" s="59"/>
      <c r="K37" s="44"/>
      <c r="L37" s="44">
        <v>1</v>
      </c>
      <c r="M37" s="58"/>
      <c r="N37" s="60">
        <v>1</v>
      </c>
      <c r="O37" s="60"/>
      <c r="P37" s="58"/>
    </row>
    <row r="38" spans="1:16" x14ac:dyDescent="0.25">
      <c r="A38" s="14" t="s">
        <v>60</v>
      </c>
      <c r="B38" s="56">
        <v>3</v>
      </c>
      <c r="C38" s="44"/>
      <c r="D38" s="44"/>
      <c r="E38" s="44"/>
      <c r="F38" s="44"/>
      <c r="G38" s="44"/>
      <c r="H38" s="44">
        <v>1</v>
      </c>
      <c r="I38" s="58"/>
      <c r="J38" s="59"/>
      <c r="K38" s="44"/>
      <c r="L38" s="44">
        <v>1</v>
      </c>
      <c r="M38" s="58"/>
      <c r="N38" s="60"/>
      <c r="O38" s="60"/>
      <c r="P38" s="58"/>
    </row>
    <row r="39" spans="1:16" x14ac:dyDescent="0.25">
      <c r="A39" s="14" t="s">
        <v>62</v>
      </c>
      <c r="B39" s="56"/>
      <c r="C39" s="44"/>
      <c r="D39" s="44"/>
      <c r="E39" s="44">
        <v>1</v>
      </c>
      <c r="F39" s="44"/>
      <c r="G39" s="44"/>
      <c r="H39" s="44"/>
      <c r="I39" s="58"/>
      <c r="J39" s="59"/>
      <c r="K39" s="44"/>
      <c r="L39" s="44"/>
      <c r="M39" s="58"/>
      <c r="N39" s="60"/>
      <c r="O39" s="60"/>
      <c r="P39" s="58"/>
    </row>
    <row r="40" spans="1:16" x14ac:dyDescent="0.25">
      <c r="A40" s="14" t="s">
        <v>61</v>
      </c>
      <c r="B40" s="56">
        <v>1</v>
      </c>
      <c r="C40" s="44"/>
      <c r="D40" s="44"/>
      <c r="E40" s="44"/>
      <c r="F40" s="44"/>
      <c r="G40" s="44"/>
      <c r="H40" s="44"/>
      <c r="I40" s="58"/>
      <c r="J40" s="59"/>
      <c r="K40" s="44"/>
      <c r="L40" s="44"/>
      <c r="M40" s="58"/>
      <c r="N40" s="60">
        <v>1</v>
      </c>
      <c r="O40" s="60"/>
      <c r="P40" s="58"/>
    </row>
    <row r="41" spans="1:16" s="49" customFormat="1" x14ac:dyDescent="0.25">
      <c r="A41" s="14" t="s">
        <v>63</v>
      </c>
      <c r="B41" s="56">
        <v>1</v>
      </c>
      <c r="C41" s="44"/>
      <c r="D41" s="44"/>
      <c r="E41" s="44">
        <v>1</v>
      </c>
      <c r="F41" s="44"/>
      <c r="G41" s="44"/>
      <c r="H41" s="44"/>
      <c r="I41" s="58"/>
      <c r="J41" s="59"/>
      <c r="K41" s="44"/>
      <c r="L41" s="44"/>
      <c r="M41" s="58"/>
      <c r="N41" s="60">
        <v>1</v>
      </c>
      <c r="O41" s="60"/>
      <c r="P41" s="58"/>
    </row>
    <row r="42" spans="1:16" x14ac:dyDescent="0.25">
      <c r="A42" s="14" t="s">
        <v>64</v>
      </c>
      <c r="B42" s="56">
        <v>2</v>
      </c>
      <c r="C42" s="44"/>
      <c r="D42" s="44"/>
      <c r="E42" s="44"/>
      <c r="F42" s="44"/>
      <c r="G42" s="44"/>
      <c r="H42" s="44"/>
      <c r="I42" s="58"/>
      <c r="J42" s="59"/>
      <c r="K42" s="44"/>
      <c r="L42" s="44"/>
      <c r="M42" s="58"/>
      <c r="N42" s="60"/>
      <c r="O42" s="60"/>
      <c r="P42" s="58"/>
    </row>
    <row r="43" spans="1:16" x14ac:dyDescent="0.25">
      <c r="A43" s="14" t="s">
        <v>65</v>
      </c>
      <c r="B43" s="56">
        <v>1</v>
      </c>
      <c r="C43" s="44"/>
      <c r="D43" s="44"/>
      <c r="E43" s="44"/>
      <c r="F43" s="44"/>
      <c r="G43" s="44"/>
      <c r="H43" s="44"/>
      <c r="I43" s="58"/>
      <c r="J43" s="59"/>
      <c r="K43" s="44"/>
      <c r="L43" s="44"/>
      <c r="M43" s="58"/>
      <c r="N43" s="60"/>
      <c r="O43" s="60"/>
      <c r="P43" s="58"/>
    </row>
    <row r="44" spans="1:16" s="46" customFormat="1" x14ac:dyDescent="0.25">
      <c r="A44" s="14" t="s">
        <v>66</v>
      </c>
      <c r="B44" s="61">
        <v>1</v>
      </c>
      <c r="C44" s="44"/>
      <c r="D44" s="44"/>
      <c r="E44" s="44">
        <v>1</v>
      </c>
      <c r="F44" s="44"/>
      <c r="G44" s="44"/>
      <c r="H44" s="44"/>
      <c r="I44" s="58"/>
      <c r="J44" s="59"/>
      <c r="K44" s="44"/>
      <c r="L44" s="44"/>
      <c r="M44" s="58"/>
      <c r="N44" s="60"/>
      <c r="O44" s="44"/>
      <c r="P44" s="58"/>
    </row>
    <row r="45" spans="1:16" x14ac:dyDescent="0.25">
      <c r="A45" s="14" t="s">
        <v>67</v>
      </c>
      <c r="B45" s="61"/>
      <c r="C45" s="44"/>
      <c r="D45" s="44"/>
      <c r="E45" s="44"/>
      <c r="F45" s="44"/>
      <c r="G45" s="44"/>
      <c r="H45" s="44">
        <v>1</v>
      </c>
      <c r="I45" s="58"/>
      <c r="J45" s="59"/>
      <c r="K45" s="62"/>
      <c r="L45" s="44"/>
      <c r="M45" s="58"/>
      <c r="N45" s="44"/>
      <c r="O45" s="44"/>
      <c r="P45" s="58"/>
    </row>
    <row r="46" spans="1:16" ht="15.75" thickBot="1" x14ac:dyDescent="0.3">
      <c r="A46" s="93" t="s">
        <v>68</v>
      </c>
      <c r="B46" s="56"/>
      <c r="C46" s="84"/>
      <c r="D46" s="44"/>
      <c r="E46" s="44"/>
      <c r="F46" s="44"/>
      <c r="G46" s="44"/>
      <c r="H46" s="44"/>
      <c r="I46" s="58"/>
      <c r="J46" s="59"/>
      <c r="K46" s="44"/>
      <c r="L46" s="44"/>
      <c r="M46" s="58"/>
      <c r="N46" s="44">
        <v>1</v>
      </c>
      <c r="O46" s="62"/>
      <c r="P46" s="58"/>
    </row>
    <row r="47" spans="1:16" ht="15.75" thickBot="1" x14ac:dyDescent="0.3">
      <c r="A47" s="29" t="s">
        <v>11</v>
      </c>
      <c r="B47" s="37">
        <f t="shared" ref="B47:P47" si="1">SUM(B31:B46)</f>
        <v>17</v>
      </c>
      <c r="C47" s="37">
        <f t="shared" si="1"/>
        <v>1</v>
      </c>
      <c r="D47" s="37">
        <f t="shared" si="1"/>
        <v>0</v>
      </c>
      <c r="E47" s="38">
        <f t="shared" si="1"/>
        <v>7</v>
      </c>
      <c r="F47" s="38">
        <f t="shared" si="1"/>
        <v>0</v>
      </c>
      <c r="G47" s="38">
        <f t="shared" si="1"/>
        <v>0</v>
      </c>
      <c r="H47" s="38">
        <f>SUM(H31:H46)</f>
        <v>2</v>
      </c>
      <c r="I47" s="153">
        <f t="shared" si="1"/>
        <v>0</v>
      </c>
      <c r="J47" s="154">
        <f t="shared" si="1"/>
        <v>0</v>
      </c>
      <c r="K47" s="38">
        <f t="shared" si="1"/>
        <v>1</v>
      </c>
      <c r="L47" s="38">
        <f t="shared" si="1"/>
        <v>2</v>
      </c>
      <c r="M47" s="154">
        <f t="shared" si="1"/>
        <v>0</v>
      </c>
      <c r="N47" s="37">
        <f t="shared" si="1"/>
        <v>5</v>
      </c>
      <c r="O47" s="38">
        <f t="shared" si="1"/>
        <v>0</v>
      </c>
      <c r="P47" s="155">
        <f t="shared" si="1"/>
        <v>0</v>
      </c>
    </row>
  </sheetData>
  <mergeCells count="10">
    <mergeCell ref="A28:A30"/>
    <mergeCell ref="B28:P28"/>
    <mergeCell ref="B29:I29"/>
    <mergeCell ref="J29:M29"/>
    <mergeCell ref="N29:O29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A2" sqref="A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2" t="s">
        <v>0</v>
      </c>
      <c r="B1" s="22" t="s">
        <v>1</v>
      </c>
      <c r="C1" s="30" t="s">
        <v>2</v>
      </c>
      <c r="D1" s="34" t="s">
        <v>3</v>
      </c>
      <c r="E1" s="147" t="s">
        <v>37</v>
      </c>
      <c r="F1" s="148"/>
    </row>
    <row r="2" spans="1:6" ht="143.25" customHeight="1" thickBot="1" x14ac:dyDescent="0.3">
      <c r="A2" s="14" t="s">
        <v>65</v>
      </c>
      <c r="B2" s="15" t="s">
        <v>92</v>
      </c>
      <c r="C2" s="92" t="s">
        <v>93</v>
      </c>
      <c r="D2" s="35">
        <v>15000</v>
      </c>
      <c r="E2" s="149" t="s">
        <v>101</v>
      </c>
      <c r="F2" s="150"/>
    </row>
    <row r="3" spans="1:6" ht="144.75" customHeight="1" thickBot="1" x14ac:dyDescent="0.3">
      <c r="A3" s="14" t="s">
        <v>66</v>
      </c>
      <c r="B3" s="15" t="s">
        <v>94</v>
      </c>
      <c r="C3" s="92" t="s">
        <v>95</v>
      </c>
      <c r="D3" s="35">
        <v>15000</v>
      </c>
      <c r="E3" s="149" t="s">
        <v>101</v>
      </c>
      <c r="F3" s="150"/>
    </row>
    <row r="4" spans="1:6" ht="15.75" thickBot="1" x14ac:dyDescent="0.3">
      <c r="A4" s="36" t="s">
        <v>36</v>
      </c>
      <c r="B4" s="37"/>
      <c r="C4" s="38"/>
      <c r="D4" s="39">
        <f>SUM(D2:D3)</f>
        <v>30000</v>
      </c>
      <c r="E4" s="40"/>
      <c r="F4" s="41"/>
    </row>
    <row r="6" spans="1:6" x14ac:dyDescent="0.25">
      <c r="A6" s="107" t="s">
        <v>42</v>
      </c>
      <c r="B6" s="107"/>
      <c r="C6" s="107"/>
      <c r="D6" s="107"/>
      <c r="E6" s="107"/>
      <c r="F6" s="107"/>
    </row>
    <row r="7" spans="1:6" x14ac:dyDescent="0.25">
      <c r="A7" s="107" t="s">
        <v>45</v>
      </c>
      <c r="B7" s="107"/>
      <c r="C7" s="107"/>
      <c r="D7" s="107"/>
      <c r="E7" s="107"/>
      <c r="F7" s="107"/>
    </row>
    <row r="8" spans="1:6" x14ac:dyDescent="0.25">
      <c r="A8" s="146" t="s">
        <v>46</v>
      </c>
      <c r="B8" s="146"/>
      <c r="C8" s="146"/>
      <c r="D8" s="146"/>
      <c r="E8" s="146"/>
      <c r="F8" s="146"/>
    </row>
    <row r="14" spans="1:6" x14ac:dyDescent="0.25">
      <c r="F14" s="110"/>
    </row>
    <row r="15" spans="1:6" x14ac:dyDescent="0.25">
      <c r="F15" s="110"/>
    </row>
    <row r="16" spans="1:6" x14ac:dyDescent="0.25">
      <c r="F16" s="110"/>
    </row>
    <row r="17" spans="6:6" x14ac:dyDescent="0.25">
      <c r="F17" s="110"/>
    </row>
    <row r="18" spans="6:6" x14ac:dyDescent="0.25">
      <c r="F18" s="110"/>
    </row>
    <row r="19" spans="6:6" x14ac:dyDescent="0.25">
      <c r="F19" s="110"/>
    </row>
  </sheetData>
  <mergeCells count="4">
    <mergeCell ref="A8:F8"/>
    <mergeCell ref="E1:F1"/>
    <mergeCell ref="E2:F2"/>
    <mergeCell ref="E3:F3"/>
  </mergeCells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2023-02-09T07:58:32Z</cp:lastPrinted>
  <dcterms:created xsi:type="dcterms:W3CDTF">2011-01-12T08:08:50Z</dcterms:created>
  <dcterms:modified xsi:type="dcterms:W3CDTF">2023-03-29T07:39:40Z</dcterms:modified>
</cp:coreProperties>
</file>