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8" i="4"/>
  <c r="B11" i="1" l="1"/>
  <c r="J11" i="1" l="1"/>
  <c r="I11" i="1"/>
  <c r="H11" i="1"/>
  <c r="G11" i="1"/>
  <c r="F11" i="1"/>
  <c r="E11" i="1"/>
  <c r="D11" i="1"/>
  <c r="C11" i="1"/>
  <c r="K111" i="3" l="1"/>
  <c r="J111" i="3"/>
  <c r="I111" i="3"/>
  <c r="H111" i="3"/>
  <c r="G111" i="3"/>
  <c r="F111" i="3"/>
</calcChain>
</file>

<file path=xl/sharedStrings.xml><?xml version="1.0" encoding="utf-8"?>
<sst xmlns="http://schemas.openxmlformats.org/spreadsheetml/2006/main" count="693" uniqueCount="415">
  <si>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</si>
  <si>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</si>
  <si>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</si>
  <si>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</si>
  <si>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</si>
  <si>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</si>
  <si>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</si>
  <si>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</si>
  <si>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</si>
  <si>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</si>
  <si>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</si>
  <si>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</si>
  <si>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</si>
  <si>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</si>
  <si>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</si>
  <si>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</si>
  <si>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</si>
  <si>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</si>
  <si>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</si>
  <si>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</si>
  <si>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</si>
  <si>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</si>
  <si>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</si>
  <si>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</si>
  <si>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</si>
  <si>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</si>
  <si>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</si>
  <si>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</si>
  <si>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</si>
  <si>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</si>
  <si>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</si>
  <si>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</si>
  <si>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</si>
  <si>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</si>
  <si>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</si>
  <si>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</si>
  <si>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</si>
  <si>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</si>
  <si>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</si>
  <si>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</si>
  <si>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</si>
  <si>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</si>
  <si>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</si>
  <si>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</si>
  <si>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</si>
  <si>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</si>
  <si>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</si>
  <si>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</si>
  <si>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</si>
  <si>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</si>
  <si>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</si>
  <si>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</si>
  <si>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kód projektu</t>
  </si>
  <si>
    <t>Fakulta</t>
  </si>
  <si>
    <t>Jneimp</t>
  </si>
  <si>
    <t>Ing. Stanislav Rusz, Ph.D.</t>
  </si>
  <si>
    <t xml:space="preserve">6. Podíl členů řešitelského týmu, studentů, jak v absolutním tak v relativním vyjádření je větší než jedna. </t>
  </si>
  <si>
    <t>FMT</t>
  </si>
  <si>
    <t>Specifický výzkum v metalurgickém, materiálovém a procesním inženýrství</t>
  </si>
  <si>
    <t xml:space="preserve">Fakulta materiálově-technologická </t>
  </si>
  <si>
    <t xml:space="preserve">    předkládány do OBD</t>
  </si>
  <si>
    <t>Jost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</si>
  <si>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</si>
  <si>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</si>
  <si>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</si>
  <si>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</si>
  <si>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</si>
  <si>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</si>
  <si>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</si>
  <si>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</si>
  <si>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</si>
  <si>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</si>
  <si>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Výzkum koncepcí a nástrojů pro řízení průmyslových systémů v podmínkách digitalizace</t>
  </si>
  <si>
    <t>Konference Den doktorandů Fakulty materiálově-technologické</t>
  </si>
  <si>
    <t>Šudrychová Izabela Ing.</t>
  </si>
  <si>
    <t>Roupcová Petra Ing., Ph.D.</t>
  </si>
  <si>
    <t>Ing. Simona Mikšíková</t>
  </si>
  <si>
    <t>Ing. arch. Jiří Hořínek</t>
  </si>
  <si>
    <t>Ing. Adéla Brázdová</t>
  </si>
  <si>
    <t>Ing. Nikola Vavřínová</t>
  </si>
  <si>
    <t>Ing. Marek Johanides</t>
  </si>
  <si>
    <t>Ing. Kateřina Stejskalová</t>
  </si>
  <si>
    <t>doc. Ing. Jiří Fries, Ph.D.</t>
  </si>
  <si>
    <t>prof. Ing. Radek Čada, CSc.</t>
  </si>
  <si>
    <t>prof. Ing. et Ing. Mgr. Jana Petrů, Ph.D.</t>
  </si>
  <si>
    <t>doc. Ing. Renata Wagnerová, Ph.D.</t>
  </si>
  <si>
    <t>Ing. Václav Krys, Ph.D.</t>
  </si>
  <si>
    <t>Vývoj algoritmů a systémů pro řídicí, monitorovací a bezpečnostní aplikace VII</t>
  </si>
  <si>
    <t>Ing. David Neuman</t>
  </si>
  <si>
    <t>Ing. Dana Rouchalová</t>
  </si>
  <si>
    <t>Ing. Kamila Rouchalová</t>
  </si>
  <si>
    <t>Materiály na bázi neželezných kovů – příprava, postupy pro zlepšení jejich vlastností, oblasti aplikace a možnosti recyklace vybraných typů odpadů</t>
  </si>
  <si>
    <t>prof. Ing. Jana Seidlerová, CSc.</t>
  </si>
  <si>
    <t>31.12.2022</t>
  </si>
  <si>
    <r>
      <t xml:space="preserve">1. Celková přidělená dotace z MŠMT na specifický vysokoškolský výzkum pro rok 2022 činila </t>
    </r>
    <r>
      <rPr>
        <b/>
        <sz val="12"/>
        <color theme="1"/>
        <rFont val="Calibri"/>
        <family val="2"/>
        <charset val="238"/>
        <scheme val="minor"/>
      </rPr>
      <t>55 993 974,- Kč.</t>
    </r>
  </si>
  <si>
    <t>1.1.2022/31.12.2022</t>
  </si>
  <si>
    <t>SP2022/20</t>
  </si>
  <si>
    <t>Testování kamerových systémů na velkoplošných akcích</t>
  </si>
  <si>
    <t>Sláma Otomar Mgr., MBA</t>
  </si>
  <si>
    <t>SP2022/46</t>
  </si>
  <si>
    <t>Ověření účinnosti nuceného větrání chráněných únikových cest vybraným požárním modelem</t>
  </si>
  <si>
    <t>Kubrická Kateřina Ing.</t>
  </si>
  <si>
    <t>SP2022/49</t>
  </si>
  <si>
    <t>Stresová zátěž řidiče</t>
  </si>
  <si>
    <t>SP2022/59</t>
  </si>
  <si>
    <t>Analýza využití vyčištěných odpadních vod pro potřeby požární ochrany</t>
  </si>
  <si>
    <t>Ondrašík František Ing.</t>
  </si>
  <si>
    <t>SP2022/70</t>
  </si>
  <si>
    <t>Posilování organizační resilience subjektů kritické infrastruktury</t>
  </si>
  <si>
    <t xml:space="preserve">Flynnová Lucie Ing. </t>
  </si>
  <si>
    <t>SP2022/87</t>
  </si>
  <si>
    <t>Ověření rychlosti poklesu vrstvy kouře vznikající při požárech reálným experimentem</t>
  </si>
  <si>
    <t>Podkul Marek Ing.</t>
  </si>
  <si>
    <t>SP2022/89</t>
  </si>
  <si>
    <t>Bezpečnostní aspekty při dopravě a skladování plynného vodíku</t>
  </si>
  <si>
    <t>Mynarz Miroslav Ing., Ph.D.</t>
  </si>
  <si>
    <t>SP2022/92</t>
  </si>
  <si>
    <t>Inovace hodnocení kultury bezpečnosti v podnicích v ČR v rámci Safety Culture Award.</t>
  </si>
  <si>
    <t xml:space="preserve">Slováčková Ivana Mgr. </t>
  </si>
  <si>
    <t>SP2022/95</t>
  </si>
  <si>
    <t>Evakuace davu a jeho pohyb na akcích hromadného charakteru</t>
  </si>
  <si>
    <t>Snohová Adéla Ing.</t>
  </si>
  <si>
    <t>SP2022/104</t>
  </si>
  <si>
    <t>Charakteristika distribuce částic pro různé typy mlhových trysek</t>
  </si>
  <si>
    <t xml:space="preserve">Miškay Marek Ing. </t>
  </si>
  <si>
    <t>SP2022/119</t>
  </si>
  <si>
    <t>Uvolnění nano a mikroplastů z netkaných textilií a zjištění jejich vlivu na ŽP 2</t>
  </si>
  <si>
    <t>• Hudec: cena IPMU Lofti Zadeh Award</t>
  </si>
  <si>
    <t>SP2022/1</t>
  </si>
  <si>
    <t>Vyhodnocení dopadů reformy osobní důchodové daně na daňový výnos a daňovou progresivitu v České republice</t>
  </si>
  <si>
    <t>doc. Ing. Michal Krajňák, Ph.D.,MBA,LL.M.</t>
  </si>
  <si>
    <t>SP2022/4</t>
  </si>
  <si>
    <t>Analýza komplexních modelů pro finanční rozhodování</t>
  </si>
  <si>
    <t>prof. Ing. Tomáš Tichý, Ph.D.</t>
  </si>
  <si>
    <t>SP2022/7</t>
  </si>
  <si>
    <t>Nové trendy a metodické přístupy ve vývoji kompozitních indexů a jejich aplikace na územní jednotky evropského prostoru</t>
  </si>
  <si>
    <t>Ing. Jana Ostárková</t>
  </si>
  <si>
    <t>SP2022/29</t>
  </si>
  <si>
    <t>Aplikace vybraných matematicko-statistických metod v podmínkách veřejné ekonomiky</t>
  </si>
  <si>
    <t>PhDr. Roman Vavrek, PhD.</t>
  </si>
  <si>
    <t>SP2022/38</t>
  </si>
  <si>
    <t>Ekonometrické modelování determinantů makro-finančního rozvoje</t>
  </si>
  <si>
    <t>Ing. Ngoc Anh Ngo, BA</t>
  </si>
  <si>
    <t>SP2022/54</t>
  </si>
  <si>
    <t>Současné výzvy pro rozvoj měst a trh práce v České republice</t>
  </si>
  <si>
    <t>Ing. Lenka Johnson Filipová, Ph.D.</t>
  </si>
  <si>
    <t>SP2022/58</t>
  </si>
  <si>
    <t>Finanční modely za tržního a technického rizika a nejistoty s prvkem učení</t>
  </si>
  <si>
    <t>prof. Dr. Ing. Zdeněk Zmeškal</t>
  </si>
  <si>
    <t>SP2022/71</t>
  </si>
  <si>
    <t>Analýza podvodů u přeshraničních transakcí a jejich dopady na identifikaci rizik v rámci podnikatelských aktivit</t>
  </si>
  <si>
    <t>Dr Mgr. Michal Kozieł, Ph.D.</t>
  </si>
  <si>
    <t>SP2022/74</t>
  </si>
  <si>
    <t>Výpočetní inteligence v predikci ekonomických veličin, data miningu a modelování ekonomických procesů</t>
  </si>
  <si>
    <t>Ing. Ivana Čermáková, Ph.D.</t>
  </si>
  <si>
    <t>SP2022/93</t>
  </si>
  <si>
    <t>Vliv práce na dálku na organizační kulturu a její provázanost s dalšími aspekty práce v kontextu pandemické situace</t>
  </si>
  <si>
    <t>Ing. Daniela Kharroubi</t>
  </si>
  <si>
    <t>SP2022/111</t>
  </si>
  <si>
    <t>Organizace doktorské konference MEKON a SGS Workshopu</t>
  </si>
  <si>
    <t>prof. Ing. Jana Hančlová, CSc.</t>
  </si>
  <si>
    <t>SP2022/113</t>
  </si>
  <si>
    <t>Modelování názorů a preferencí pomocí fuzzy nástrojů: koalice, agregace a vzájemné závislosti</t>
  </si>
  <si>
    <t>doc. Dr. Ing. Miroslav Hudec</t>
  </si>
  <si>
    <t>SP2022/126</t>
  </si>
  <si>
    <t>Analýza spotřebitelských postojů na B2C trhu</t>
  </si>
  <si>
    <t>Ing. Tereza Prešnajderová, Ph.D.</t>
  </si>
  <si>
    <t xml:space="preserve">Název konference: MEKON 2023
Popis a zaměření: 
Cílem konference je prezentovat výsledky výzkumu postgraduálních studentů a mladých akademiků. MEKON2023 také nabízí příležitost pro navázání a prohlubování výzkumné spolupráce pro výzkumníky z tuzemských i zahraničních univerzit.
Datum konání: 2. 2. 2022
Místo konání:  EkF VŠB-TUO
Počet účastníků: 30
Sborník: [nevydán/vydán - uveďte ISBN, apod.] International Conference MEKON 2022 Conference Proceedings, eISBN 978-80-248-4600-2, časopis ER-CEREI Ekonomikcá revue, ISSN 1212-3951, volume XXV, number 1, 2022, ER-CEREI Ekonomikcá revue, ISSN 1212-3951, volume XXV, number 2, 2022  </t>
  </si>
  <si>
    <t>SP2022/109</t>
  </si>
  <si>
    <t>Analýza úrovňových křižovatek se světelnými signály pomocí UAV</t>
  </si>
  <si>
    <t>Ing. David Fibich</t>
  </si>
  <si>
    <t>SP2022/117</t>
  </si>
  <si>
    <t>Analýza vlivu úpravy kvality vnitřního vzduchu na energetickou náročnost budovy</t>
  </si>
  <si>
    <t>Ing. Petra Stiborová</t>
  </si>
  <si>
    <t>SP2022/121</t>
  </si>
  <si>
    <t>Výzkum stavební techniky megalitických staveb</t>
  </si>
  <si>
    <t>Ing. arch. Filip Slivka</t>
  </si>
  <si>
    <t>SP2022/122</t>
  </si>
  <si>
    <t>Experimentální ověření vzdálenostního gradientu teploty vzduchu a relativní vlhkosti na exteriérové zelené stěně (s automatickou závlahou kořenící v boxech)</t>
  </si>
  <si>
    <t>SP2022/127</t>
  </si>
  <si>
    <t>Experimentální měření a návrh technických opatření pro obvodové zdivo s vysokou tepelnou setrvačností</t>
  </si>
  <si>
    <t>SP2022/128</t>
  </si>
  <si>
    <t>Analýza denního osvětlení vícepodlažní administrativní budovy v rozdílných geografických podmínkách České republiky a vybraných členských zemí Evropské unie</t>
  </si>
  <si>
    <t>Ing. Vojtěch Kolarčík</t>
  </si>
  <si>
    <t>SP2022/129</t>
  </si>
  <si>
    <t>Využiteľnosť automatizovaných parkovacích systémov v ČR</t>
  </si>
  <si>
    <t>SP2022/23</t>
  </si>
  <si>
    <t>Analýza rozdílů v přístupu k adaptačním strategiím mezi českou a polskou částí hornoslezské uhelné pánve</t>
  </si>
  <si>
    <t>Ing. Jobin Josh</t>
  </si>
  <si>
    <t>SP2022/37</t>
  </si>
  <si>
    <t>Vliv lokální charakteristiky prostředí a mikroklimatu na šíření chloridových iontů a jejich vliv na ocelové konstrukční prvky mostních konstrukcí</t>
  </si>
  <si>
    <t>Ing. Miroslav Vacek</t>
  </si>
  <si>
    <t>SP2022/41</t>
  </si>
  <si>
    <t>Historické a současné tendence v návrzích zástavby a využití prostoru bývalých městských hradeb</t>
  </si>
  <si>
    <t>Ing. arch. Lenka Volná</t>
  </si>
  <si>
    <t>SP2022/43</t>
  </si>
  <si>
    <t>Numerické řešení pohybových rovnic a simulace chování kulového absorbéru vibrací stavebních konstrukcí</t>
  </si>
  <si>
    <t>Ing. Marek Kawulok</t>
  </si>
  <si>
    <t>SP2022/45</t>
  </si>
  <si>
    <t>Inverzní a korelační analýza lomových, difuzních a mechanických parametrů nekonvenčních betonů</t>
  </si>
  <si>
    <t>Ing. Marie Horňáková</t>
  </si>
  <si>
    <t>SP2022/55</t>
  </si>
  <si>
    <t>Numerická analýza drevených rámových rohov</t>
  </si>
  <si>
    <t>SP2022/66</t>
  </si>
  <si>
    <t>Teoretická analýza a modelování vnitřního prostředí různých typů místností s omítkami s PCM</t>
  </si>
  <si>
    <t>SP2022/69</t>
  </si>
  <si>
    <t>Vliv logistických center na kapacitu křižovatek s využitím dopravního modelování</t>
  </si>
  <si>
    <t>Ing. David Mácha</t>
  </si>
  <si>
    <t>SP2022/75</t>
  </si>
  <si>
    <t>Soudobé dostavby historických staveb</t>
  </si>
  <si>
    <t>Ing. arch. Anna Langrová</t>
  </si>
  <si>
    <t>SP2022/96</t>
  </si>
  <si>
    <t>Analýza chování Kompozitních 3D Vzorků Tištěných Technologií FFF/FDM při Namáhání Ohybem</t>
  </si>
  <si>
    <t>Ing. arch. David Juračka</t>
  </si>
  <si>
    <t>SP2022/97</t>
  </si>
  <si>
    <t>Výzkum socioekonomických aspektů struktur sídla a jejich význam z pohledu urbanismu</t>
  </si>
  <si>
    <t xml:space="preserve">• STOČ, Zlín 28.4.2022  - Fujak 1. místo, Milata 2. místo, Rapan 3. místo, 
• STOČ, mezinárodní, Krakov 12.5.2022  - Rapan 1. místo, Brožek 2. místo </t>
  </si>
  <si>
    <t>SP2022/02</t>
  </si>
  <si>
    <t>Výzkum a inovace moderních technologií v průmyslové praxi</t>
  </si>
  <si>
    <t>SP2022/10</t>
  </si>
  <si>
    <t>Experimentální a výpočtové metody dimenzování strojních součástí 2022</t>
  </si>
  <si>
    <t>Ing. Jiří Začal, Ph.D.</t>
  </si>
  <si>
    <t>SP2022/14</t>
  </si>
  <si>
    <t>Výzkum a vývoj strojírenských technologií a jejich řízení</t>
  </si>
  <si>
    <t>SP2022/26</t>
  </si>
  <si>
    <t>Výpočtové a experimentální modelování v úlohách aplikované mechaniky a biomechaniky</t>
  </si>
  <si>
    <t>doc. Ing. Martin Fusek, Ph.D.</t>
  </si>
  <si>
    <t>SP2022/32</t>
  </si>
  <si>
    <t>Numerické modelování transientních úloh proudění tekutin s podporou experimentálního výzkumu</t>
  </si>
  <si>
    <t>doc. Ing. Marian Bojko, Ph.D.</t>
  </si>
  <si>
    <t>SP2022/50</t>
  </si>
  <si>
    <t>Specifický výzkum technologií obrábění a 3D tisku</t>
  </si>
  <si>
    <t>SP2022/60</t>
  </si>
  <si>
    <t>Aplikovaný výzkum v oblasti řízení strojů a procesů</t>
  </si>
  <si>
    <t>SP2022/62</t>
  </si>
  <si>
    <t>Vývoj a výzkum v dopravě a logistice</t>
  </si>
  <si>
    <t>Ing. Lenka Kontriková, Ph.D.</t>
  </si>
  <si>
    <t>SP2022/67</t>
  </si>
  <si>
    <t>Využití digitalizace robotických systémů při jejich návrhu</t>
  </si>
  <si>
    <t>SP2022/91</t>
  </si>
  <si>
    <t>Výzkum přeplňování pracovního prostoru Rootsova dmychadla, chování nekonvenčních energetických zařízení a vývoj zařízení na studenou fluidaci</t>
  </si>
  <si>
    <t>prof. Ing. Stanislav Honus, Ph.D.</t>
  </si>
  <si>
    <t>SP2022/131</t>
  </si>
  <si>
    <t>Specifický výzkum výroby a měření tvarově složitých ploch</t>
  </si>
  <si>
    <t>Ing. Jiří Kratochvíl, Ph.D.</t>
  </si>
  <si>
    <t>SP2022/132</t>
  </si>
  <si>
    <t>Charakterizace mechanismů poškození kompozitních materiálů</t>
  </si>
  <si>
    <t>Ing. David Rybanský</t>
  </si>
  <si>
    <t>Název konference: Seminář Ph.D. studentů Katedry konstruování
Popis a zaměření: Prezentace výsledků práce doktorandů katedry 340 - bez oborového zaměření
Datum konání: 6. - 8. 9. 2022
Místo konání:  Hotel Excelsior - Horní Lomná
Počet účastníků: 35 – viz prezenční listina u pořadatele
Sborník: 978-80-248-4632-3
Název: Prezentace doktorandů katedry 340/2022</t>
  </si>
  <si>
    <t>Název: Výpočty konstrukcí MKP
Popis a zaměření: Konference byla zaměřena na nejnovější aplikace metody konečných prvků v oblasti vědecko-technických úloh, řešení průmyslových problémů a implementace moderních numerických metod.
Datum konání: 15. listopadu 2022
Místo konání:  Nová aula VŠB - TUO
Počet účastníků: 26
Sborník: nevydán</t>
  </si>
  <si>
    <t>SP2022/5</t>
  </si>
  <si>
    <t>Sítě a komunikační technologie pro chytrá města V</t>
  </si>
  <si>
    <t>Ing. Filip Řezáč, Ph.D.</t>
  </si>
  <si>
    <t>SP2022/6</t>
  </si>
  <si>
    <t>SGS 2 KAM 2021</t>
  </si>
  <si>
    <t>RNDr. Pavel Jahoda, Ph.D.</t>
  </si>
  <si>
    <t>SP2022/9</t>
  </si>
  <si>
    <t>Vývoj testovací platformy autonomně řízeného vozidla a výzkum metod řízení III</t>
  </si>
  <si>
    <t>Ing. Tomáš Mrověc, Ph.D.</t>
  </si>
  <si>
    <t>SP2022/11</t>
  </si>
  <si>
    <t>Ing. Martin Stankuš, Ph.D.</t>
  </si>
  <si>
    <t>SP2022/12</t>
  </si>
  <si>
    <t>Paralelní zpracování velkých dat IX</t>
  </si>
  <si>
    <t>Mgr. Pavla Dráždilová, Ph.D.</t>
  </si>
  <si>
    <t>SP2022/17</t>
  </si>
  <si>
    <t>Výzkum v oblasti inteligentního řízení budov, v oblasti asynchronních motorů v poruchových stavech, zpětných vlivů regulovaných pohonů, měření zemních proudových polí a biologických vlivů.</t>
  </si>
  <si>
    <t>Ing. Stanislav Zajaczek, Ph.D.</t>
  </si>
  <si>
    <t>SP2022/18</t>
  </si>
  <si>
    <t>Optovláknové senzorické systémy II</t>
  </si>
  <si>
    <t>doc. Ing. Jan Nedoma, Ph.D.</t>
  </si>
  <si>
    <t>SP2022/19</t>
  </si>
  <si>
    <t>Řízení technologických soustav s OAZE 2022</t>
  </si>
  <si>
    <t>doc. Ing. Bohumil Horák, Ph.D.</t>
  </si>
  <si>
    <t xml:space="preserve">SP2022/21 </t>
  </si>
  <si>
    <t>Výzkum aktuálních témat v oblasti elektroenergetiky</t>
  </si>
  <si>
    <t>prof. Ing. Radomír Goňo, Ph.D.</t>
  </si>
  <si>
    <t>SP2022/22</t>
  </si>
  <si>
    <t>Název projektu: Inteligentní kybernetická bezpečnost</t>
  </si>
  <si>
    <t>prof. Ing. Ivan Zelinka, Ph.D.</t>
  </si>
  <si>
    <t>SP2022/25</t>
  </si>
  <si>
    <t>Diagnostika, charakterizace a modelování vybraných materiálů a jejich fyzikálních vlastností III</t>
  </si>
  <si>
    <t>prof. Ing. Ondřej Životský, Ph.D.</t>
  </si>
  <si>
    <t>SP2022/34</t>
  </si>
  <si>
    <t>Pokročilé metody zpracování signálů IV: bioinspirované algoritmy</t>
  </si>
  <si>
    <t>prof. Ing. Radek Martinek, Ph.D.</t>
  </si>
  <si>
    <t>SP2022/42</t>
  </si>
  <si>
    <t>Matematické modelování a vývoj algoritmů pro výpočetně náročné inženýrské úlohy VIII</t>
  </si>
  <si>
    <t>doc. Ing. Dalibor Lukáš, Ph.D.</t>
  </si>
  <si>
    <t>SP2022/48</t>
  </si>
  <si>
    <t>Pokročilé metody řízení střídavých regulovaných pohonů</t>
  </si>
  <si>
    <t>doc. Ing. Martin Kuchař, Ph.D.</t>
  </si>
  <si>
    <t>SP2022/77</t>
  </si>
  <si>
    <t>Zpracování a pokročilá analýza biomedicínských dat VII</t>
  </si>
  <si>
    <t>doc. Mgr. Miloš Kudělka, Ph.D.</t>
  </si>
  <si>
    <t>SP2022/81</t>
  </si>
  <si>
    <t>Paralelní architektury a algoritmy pro zpracování obrazu III</t>
  </si>
  <si>
    <t>Krumnikl Michal Mgr. Ing., Ph.D.</t>
  </si>
  <si>
    <t>SP2022/88</t>
  </si>
  <si>
    <t>Virtuální instrumentace pro oblast měření a testování IX.</t>
  </si>
  <si>
    <t>prof. Ing. Petr Bilík, Ph.D.</t>
  </si>
  <si>
    <t>SP2022/98</t>
  </si>
  <si>
    <t>Biomedicínské inženýrské systémy XVIII</t>
  </si>
  <si>
    <t>prof. Ing. Marek Penhaker, Ph.D.</t>
  </si>
  <si>
    <t>SP2022/123</t>
  </si>
  <si>
    <t>Aplikace formálních metod v oblastech modelování znalostí a softwarovém inženýrství V</t>
  </si>
  <si>
    <t>Ing. Svatopluk Štolfa, Ph.D.</t>
  </si>
  <si>
    <t>SP2022/8</t>
  </si>
  <si>
    <t>Posttěžební místa jako zdroj mikrobioindikátorů obnovy půdního ekosystému</t>
  </si>
  <si>
    <t>Ing. Kateřina Kučová</t>
  </si>
  <si>
    <t>SP2022/28</t>
  </si>
  <si>
    <t>Výzkum v oblasti zdrobňování nerostných surovin a stanovení termodynamických vlastností v závislosti na velikosti zrna pro návrh procesních a úpravnických zařízení</t>
  </si>
  <si>
    <t>Ing. Martin Žídek, Ph.D.</t>
  </si>
  <si>
    <t>SP2022/30</t>
  </si>
  <si>
    <t>Analýza propustnosti tvrzeného polyetylenu pro vybrané typy plynu</t>
  </si>
  <si>
    <t>Ing. Patricie Žilová</t>
  </si>
  <si>
    <t>SP2022/40</t>
  </si>
  <si>
    <t>Výzkum eliminace vybraných farmak z kalu z ČOV</t>
  </si>
  <si>
    <t>Ing. et Ing. Martina Ujházy</t>
  </si>
  <si>
    <t>SP2022/51</t>
  </si>
  <si>
    <t>Studium výskytu mikroplastů jako indikátoru antropogenního znečištění v podzemních a důlních vodách.</t>
  </si>
  <si>
    <t>Ing. Kateřina Brožová</t>
  </si>
  <si>
    <t>SP2022/53</t>
  </si>
  <si>
    <t>Geofyzikální výzkum magmatických komplexů v prostoru východní části Českého masivu a Vnějších Západních Karpat</t>
  </si>
  <si>
    <t>Ing. Mgr. Martin Kašing, Ph.D.</t>
  </si>
  <si>
    <t>SP2022/56</t>
  </si>
  <si>
    <t>Monitoring a management městské zeleně v nivě řeky Odry a její vliv na lokální klima se zaměřením na invazní druhy</t>
  </si>
  <si>
    <t>Ing. Andrea Kubaczková</t>
  </si>
  <si>
    <t>SP2022/57</t>
  </si>
  <si>
    <t>Úprava a využití stavební suti pro sanaci termicky aktivních odvalů</t>
  </si>
  <si>
    <t>Ing. Jakub Charvát</t>
  </si>
  <si>
    <t>SP2022/63</t>
  </si>
  <si>
    <t>Studie determinantů ekonomického růstu zemí těžící energetické suroviny</t>
  </si>
  <si>
    <t>Ing. Kateřina Pekarčíková</t>
  </si>
  <si>
    <t>SP2022/82</t>
  </si>
  <si>
    <t>Aplikace nových bakteriálních kultur Acidithiobacillus thiooxidans, Leptospirillum ferrooxidans a Sulfobacillus thermosulfidooxidans při získávání kovů z odpadních materiálů</t>
  </si>
  <si>
    <t>SP2022/85</t>
  </si>
  <si>
    <t>Vliv mikrovlnného záření na výtěžnost zeolitové fáze syntetizované z VEP a odpadů obsahujících hliník za přídavku různých chemických aditiv</t>
  </si>
  <si>
    <t>SP2022/106</t>
  </si>
  <si>
    <t>Regionálně inženýrskogeologická studie sklonu svahu, inženýrskogeologických poměrů a únosnosti v stavebních jamách.</t>
  </si>
  <si>
    <t>SP2022/107</t>
  </si>
  <si>
    <t>Inovatívne geoinformatické metódy pre monitoring distribúcie a pohybu ľudí</t>
  </si>
  <si>
    <t>Ing. Martin Zajac</t>
  </si>
  <si>
    <t>SP2022/120</t>
  </si>
  <si>
    <t>Dopravní dostupnost, její změny a mobilita seniorů</t>
  </si>
  <si>
    <t>Ing. Ondřej Kolodziej</t>
  </si>
  <si>
    <t>SP2022/125</t>
  </si>
  <si>
    <t>Realizace kolonových experimentů pro studium vývoje kontaminace složek ŽP na vybraných lokalitách</t>
  </si>
  <si>
    <t>Ing. Lenka Mertová</t>
  </si>
  <si>
    <t>SP2022/130</t>
  </si>
  <si>
    <t>Využití systému monitorování přetvoření na bázi senzorů v oblasti inženýrské geodézie</t>
  </si>
  <si>
    <t>Ing. Rostislav Dandoš, Ph.D.</t>
  </si>
  <si>
    <t>Název konference:  GISáček 2022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18.3.2022
Místo konání: online (VŠB-TUO) 
Počet účastníků: 57
Sborník:  ISBN 978-80-248-4608-8</t>
  </si>
  <si>
    <t>SP2022/64</t>
  </si>
  <si>
    <t xml:space="preserve">prof. Ing. Mirodlav Kursa, CSc.         doc. Ing. Kateřina Skotnicová, Ph.D. </t>
  </si>
  <si>
    <t>Název konference: PhD students´ day FMST 2022 (sborník byl vydám celý v angličtině)
Popis a zaměření: Do programu „PhD students´ day FMST 2022" v roce 2022 se s presentacemi v angličtině  přihlásilo celkem 51 studentů. Zastoupení jednotlivých doktorských studijních programů  bylo následující: Metalurgie a Metalurgická technologie -  7 přednášejících,Tepelná technika a paliva v průmyslu - 4 přednášející,  Procesní inženýrství - 3 přednášející, Chemické a envirpomentální inženýrství - 5 přednášejících, Materiálové vědy a inženýrství - 10 přednášejících, Nanotechnoligie - 5 přednášejících, Řízení průmyslových systémů - 17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12.9.2022
Místo konání:  VŠB-TUO, 17. listopadu 21/1572, 708 00 Ostrava-Poruba
Počet účastníků: 51
Sborník: ISBN 978-80-248-4653-8 (elektronické vydání)</t>
  </si>
  <si>
    <t>SP2022/112</t>
  </si>
  <si>
    <t>Výzkum znečištění ovzduší za použití speciálních metod monitoringu, vyhodnocení a verifikace výsledků a návrh a ověření nových termicko-chemických postupů při zpracování organických odpadů a biomateriálů za účelem výroby nových materiálů s vyšší přidanou hodnotou</t>
  </si>
  <si>
    <t>SP2022/61</t>
  </si>
  <si>
    <t xml:space="preserve">	
Příprava, charakterizace a aplikace různých materiálů</t>
  </si>
  <si>
    <t xml:space="preserve">prof. Ing. Petr Praus, Ph.D. </t>
  </si>
  <si>
    <t>SP2022/15</t>
  </si>
  <si>
    <t>Výzkum, vývoj a optimalizace metalurgických a slévárenských technologií</t>
  </si>
  <si>
    <t xml:space="preserve">prof. Ing. Markéta Tkadlečková, Ph.D. </t>
  </si>
  <si>
    <t>SP2022/39</t>
  </si>
  <si>
    <t>Komplexní termofyzikální studium materiálů v kryogenní a vysokoteplotní oblasti</t>
  </si>
  <si>
    <t xml:space="preserve">prof. Ing. Bedřich Smetana, Ph.D. </t>
  </si>
  <si>
    <t>SP2022/79</t>
  </si>
  <si>
    <t>Aplikace technologie 3D tisku při prototypování komponent pro e-mobilitu</t>
  </si>
  <si>
    <t>SP2022/73</t>
  </si>
  <si>
    <t>Zkoumání deformačních charakteristik kovových materiálů</t>
  </si>
  <si>
    <t>SP2022/27</t>
  </si>
  <si>
    <t>Vývoj koncepce pro predikci zákaznických potřeb průmyslových podniků v České republice v podmínkách dynamických a nepředvídatelných změn</t>
  </si>
  <si>
    <t xml:space="preserve">prof. Ing. Petr Besta, Ph.D. </t>
  </si>
  <si>
    <t>SP2022/13</t>
  </si>
  <si>
    <t>Nízkoenergetické procesy a materiály v průmyslu</t>
  </si>
  <si>
    <t xml:space="preserve">doc. Ing. Marek Velička, Ph.D. </t>
  </si>
  <si>
    <t>SP2022/33</t>
  </si>
  <si>
    <t>Studium souvislostí mezi mikrostrukturou a vlastnostmi progresivních technických materiálů, mechanismy degradace a chování progresivních technických materiálů v různým provozních podmínkách</t>
  </si>
  <si>
    <t xml:space="preserve">doc. Ing. Petra Váňová, Ph.D. </t>
  </si>
  <si>
    <t>SP2022/65</t>
  </si>
  <si>
    <t xml:space="preserve">doc. Ing. Jitka Malcharcziková, Ph.D. </t>
  </si>
  <si>
    <t>SP2022/80</t>
  </si>
  <si>
    <t>Interdisciplinární aplikace v oblasti systémů průmyslového internetu věcí</t>
  </si>
  <si>
    <t xml:space="preserve">Ing. Pavel Švec, Ph.D. </t>
  </si>
  <si>
    <t>SP2022/72</t>
  </si>
  <si>
    <t>Rozvoj vybraných přístupů, metod a nástrojů managementu kvality v kontextu adaptace a rozvoje koncepce Kvalita 4.0</t>
  </si>
  <si>
    <t xml:space="preserve">Ing. David Vykydal. Ph.D. </t>
  </si>
  <si>
    <t>SP2022/84</t>
  </si>
  <si>
    <t>Specifický výzkum v oblasti metalurgie a technologie výroby odlitků ze slitin Fe a slitin neželezných kovů</t>
  </si>
  <si>
    <t>Ing. Václav Merta</t>
  </si>
  <si>
    <t>SP2022/86</t>
  </si>
  <si>
    <t>Senzorika a monitoring objektů měnicích se v čase</t>
  </si>
  <si>
    <t>Ing. Ondřej Kozinski</t>
  </si>
  <si>
    <t>SP2022/78</t>
  </si>
  <si>
    <t xml:space="preserve">doc. Ing. Šárka Vilamová, Ph.D. </t>
  </si>
  <si>
    <t>SP2022/31</t>
  </si>
  <si>
    <t>Příprava a charakterizace pokročilých materiálů</t>
  </si>
  <si>
    <t>SP2022/108</t>
  </si>
  <si>
    <t>Nanometrické částice vznikající v průběhu laserového tavení kovového prášku při 3D tisku a studium mechanismu jejich filtrace</t>
  </si>
  <si>
    <t>Ing., Zuzana Vilamová</t>
  </si>
  <si>
    <t>SP2022/83</t>
  </si>
  <si>
    <t>Výzkum vlastností formovacích a jádrových směsí pro výrobu jakostních odlitků</t>
  </si>
  <si>
    <t>Ing. Martina Bašistová (Gawronová)</t>
  </si>
  <si>
    <t>SP2022/68</t>
  </si>
  <si>
    <t xml:space="preserve">doc. Ing. Petr Jančík, Ph.D. </t>
  </si>
  <si>
    <t>Ing. Pavel Klaus, Ph.D.</t>
  </si>
  <si>
    <t xml:space="preserve">doc. Ing. Kateřina Skotnicová, Ph.D. </t>
  </si>
  <si>
    <t xml:space="preserve">doc. Ing.Ivo Szurman, Ph.D. </t>
  </si>
  <si>
    <t>Vyhodnocení SGS za rok 2022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</si>
  <si>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275 500,-</t>
    </r>
    <r>
      <rPr>
        <b/>
        <sz val="12"/>
        <color theme="1"/>
        <rFont val="Calibri"/>
        <family val="2"/>
        <charset val="238"/>
        <scheme val="minor"/>
      </rPr>
      <t xml:space="preserve"> Kč, což činí   0,49 %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</si>
  <si>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94,13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</si>
  <si>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55 027 706,76,- Kč </t>
    </r>
    <r>
      <rPr>
        <sz val="12"/>
        <color theme="1"/>
        <rFont val="Calibri"/>
        <family val="2"/>
        <charset val="238"/>
        <scheme val="minor"/>
      </rPr>
      <t>( 55 993 974 - 966 267,02  =  55 027 706,98).</t>
    </r>
  </si>
  <si>
    <r>
      <t xml:space="preserve">2. Z částky  55 993 974,-  Kč bylo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966 267,02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>což je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1,73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%, </t>
    </r>
    <r>
      <rPr>
        <sz val="12"/>
        <color theme="1"/>
        <rFont val="Calibri"/>
        <family val="2"/>
        <charset val="238"/>
        <scheme val="minor"/>
      </rPr>
      <t>vyhrazeno na úhradu způsobilých nákladů spojených s organizací studentské grantové soutěže. (Z toho 449 556,49 Kč převedeno do FÚUP).</t>
    </r>
  </si>
  <si>
    <t>Vyhodnocení SGS za rok 2022 - výstupy realizované (předkládané do OBD)</t>
  </si>
  <si>
    <t>Vyhodnocení SGS za rok 2022 - výstupy 2023/2024 čeká na zařazení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</si>
</sst>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/>
    </xf>
    <xf numFmtId="0" fontId="22" fillId="3" borderId="2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22" fillId="3" borderId="28" xfId="0" applyFont="1" applyFill="1" applyBorder="1" applyAlignment="1">
      <alignment vertical="top" wrapText="1"/>
    </xf>
    <xf numFmtId="0" fontId="22" fillId="3" borderId="28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6" fillId="2" borderId="29" xfId="0" applyFont="1" applyFill="1" applyBorder="1" applyAlignment="1">
      <alignment vertical="center"/>
    </xf>
    <xf numFmtId="3" fontId="14" fillId="2" borderId="29" xfId="0" applyNumberFormat="1" applyFont="1" applyFill="1" applyBorder="1"/>
    <xf numFmtId="0" fontId="0" fillId="0" borderId="6" xfId="0" applyFill="1" applyBorder="1"/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7" xfId="0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4" fontId="0" fillId="0" borderId="0" xfId="0" applyNumberFormat="1"/>
    <xf numFmtId="0" fontId="0" fillId="0" borderId="11" xfId="0" applyFill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4" fontId="8" fillId="2" borderId="29" xfId="0" applyNumberFormat="1" applyFont="1" applyFill="1" applyBorder="1"/>
    <xf numFmtId="3" fontId="8" fillId="2" borderId="29" xfId="0" applyNumberFormat="1" applyFont="1" applyFill="1" applyBorder="1"/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20" zoomScaleNormal="12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4.8554687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19" t="s">
        <v>408</v>
      </c>
      <c r="B1" s="90" t="s">
        <v>38</v>
      </c>
    </row>
    <row r="2" spans="1:16" ht="15.75" thickBot="1" x14ac:dyDescent="0.3"/>
    <row r="3" spans="1:16" ht="102.75" customHeight="1" thickBot="1" x14ac:dyDescent="0.3">
      <c r="A3" s="15" t="s">
        <v>25</v>
      </c>
      <c r="B3" s="16" t="s">
        <v>0</v>
      </c>
      <c r="C3" s="16" t="s">
        <v>1</v>
      </c>
      <c r="D3" s="16" t="s">
        <v>2</v>
      </c>
      <c r="E3" s="16" t="s">
        <v>5</v>
      </c>
      <c r="F3" s="16" t="s">
        <v>10</v>
      </c>
      <c r="G3" s="16" t="s">
        <v>11</v>
      </c>
      <c r="H3" s="16" t="s">
        <v>6</v>
      </c>
      <c r="I3" s="16" t="s">
        <v>8</v>
      </c>
      <c r="J3" s="16" t="s">
        <v>9</v>
      </c>
      <c r="K3" s="16" t="s">
        <v>37</v>
      </c>
      <c r="L3" s="3"/>
      <c r="M3" s="4"/>
      <c r="N3" s="4"/>
      <c r="O3" s="4"/>
      <c r="P3" s="4"/>
    </row>
    <row r="4" spans="1:16" ht="15.75" x14ac:dyDescent="0.25">
      <c r="A4" s="88" t="s">
        <v>12</v>
      </c>
      <c r="B4" s="11">
        <v>0</v>
      </c>
      <c r="C4" s="155">
        <v>1649638.27</v>
      </c>
      <c r="D4" s="155">
        <v>633000</v>
      </c>
      <c r="E4" s="11">
        <v>633000</v>
      </c>
      <c r="F4" s="12">
        <v>61</v>
      </c>
      <c r="G4" s="12">
        <v>38</v>
      </c>
      <c r="H4" s="12">
        <v>32</v>
      </c>
      <c r="I4" s="13">
        <v>34.72</v>
      </c>
      <c r="J4" s="13">
        <v>22.16</v>
      </c>
      <c r="K4" s="14" t="s">
        <v>93</v>
      </c>
    </row>
    <row r="5" spans="1:16" ht="15.75" x14ac:dyDescent="0.25">
      <c r="A5" s="89" t="s">
        <v>13</v>
      </c>
      <c r="B5" s="8">
        <v>45500</v>
      </c>
      <c r="C5" s="156">
        <v>6576440.9500000002</v>
      </c>
      <c r="D5" s="156">
        <v>2850490</v>
      </c>
      <c r="E5" s="8">
        <v>2336170</v>
      </c>
      <c r="F5" s="9">
        <v>222</v>
      </c>
      <c r="G5" s="9">
        <v>160</v>
      </c>
      <c r="H5" s="9">
        <v>147</v>
      </c>
      <c r="I5" s="10">
        <v>110.834</v>
      </c>
      <c r="J5" s="10">
        <v>59.915999999999997</v>
      </c>
      <c r="K5" s="14" t="s">
        <v>93</v>
      </c>
    </row>
    <row r="6" spans="1:16" ht="14.25" customHeight="1" x14ac:dyDescent="0.25">
      <c r="A6" s="89" t="s">
        <v>14</v>
      </c>
      <c r="B6" s="8">
        <v>0</v>
      </c>
      <c r="C6" s="156">
        <v>3342319.61</v>
      </c>
      <c r="D6" s="156">
        <v>1688857</v>
      </c>
      <c r="E6" s="8">
        <v>1688857</v>
      </c>
      <c r="F6" s="9">
        <v>66</v>
      </c>
      <c r="G6" s="9">
        <v>47</v>
      </c>
      <c r="H6" s="9">
        <v>47</v>
      </c>
      <c r="I6" s="10">
        <v>44.5</v>
      </c>
      <c r="J6" s="10">
        <v>20</v>
      </c>
      <c r="K6" s="14" t="s">
        <v>93</v>
      </c>
      <c r="M6" s="170" t="s">
        <v>24</v>
      </c>
      <c r="N6" s="170"/>
    </row>
    <row r="7" spans="1:16" ht="15.75" x14ac:dyDescent="0.25">
      <c r="A7" s="89" t="s">
        <v>15</v>
      </c>
      <c r="B7" s="8">
        <v>120000</v>
      </c>
      <c r="C7" s="156">
        <v>9219965</v>
      </c>
      <c r="D7" s="156">
        <v>2331342</v>
      </c>
      <c r="E7" s="8">
        <v>2264442</v>
      </c>
      <c r="F7" s="94">
        <v>441</v>
      </c>
      <c r="G7" s="9">
        <v>351</v>
      </c>
      <c r="H7" s="9">
        <v>298</v>
      </c>
      <c r="I7" s="10">
        <v>275.64</v>
      </c>
      <c r="J7" s="10">
        <v>85.75</v>
      </c>
      <c r="K7" s="14" t="s">
        <v>93</v>
      </c>
      <c r="M7" s="170"/>
      <c r="N7" s="170"/>
    </row>
    <row r="8" spans="1:16" ht="15.75" x14ac:dyDescent="0.25">
      <c r="A8" s="89" t="s">
        <v>16</v>
      </c>
      <c r="B8" s="8">
        <v>0</v>
      </c>
      <c r="C8" s="156">
        <v>18665522.559999999</v>
      </c>
      <c r="D8" s="156">
        <v>8134886.9500000002</v>
      </c>
      <c r="E8" s="8">
        <v>7944995</v>
      </c>
      <c r="F8" s="9">
        <v>589</v>
      </c>
      <c r="G8" s="94">
        <v>433</v>
      </c>
      <c r="H8" s="9">
        <v>228</v>
      </c>
      <c r="I8" s="10">
        <v>317.95999999999998</v>
      </c>
      <c r="J8" s="128">
        <v>150.86999999999998</v>
      </c>
      <c r="K8" s="14" t="s">
        <v>93</v>
      </c>
    </row>
    <row r="9" spans="1:16" ht="15.75" x14ac:dyDescent="0.25">
      <c r="A9" s="89" t="s">
        <v>17</v>
      </c>
      <c r="B9" s="8">
        <v>30000</v>
      </c>
      <c r="C9" s="156">
        <v>5995650</v>
      </c>
      <c r="D9" s="156">
        <v>1708000</v>
      </c>
      <c r="E9" s="8">
        <v>1708000</v>
      </c>
      <c r="F9" s="94">
        <v>134</v>
      </c>
      <c r="G9" s="94">
        <v>105</v>
      </c>
      <c r="H9" s="94">
        <v>77</v>
      </c>
      <c r="I9" s="10">
        <v>77.91</v>
      </c>
      <c r="J9" s="10">
        <v>30.340000000000003</v>
      </c>
      <c r="K9" s="14" t="s">
        <v>93</v>
      </c>
      <c r="L9" s="5"/>
      <c r="M9" s="5"/>
    </row>
    <row r="10" spans="1:16" ht="16.5" thickBot="1" x14ac:dyDescent="0.3">
      <c r="A10" s="89" t="s">
        <v>59</v>
      </c>
      <c r="B10" s="8">
        <v>80000</v>
      </c>
      <c r="C10" s="156">
        <v>9578170.5899999999</v>
      </c>
      <c r="D10" s="156">
        <v>2298633.56</v>
      </c>
      <c r="E10" s="8">
        <v>1915866</v>
      </c>
      <c r="F10" s="91">
        <v>475</v>
      </c>
      <c r="G10" s="91">
        <v>361</v>
      </c>
      <c r="H10" s="92">
        <v>266</v>
      </c>
      <c r="I10" s="93">
        <v>266.07</v>
      </c>
      <c r="J10" s="93">
        <v>100.17</v>
      </c>
      <c r="K10" s="14" t="s">
        <v>93</v>
      </c>
      <c r="L10" s="5"/>
      <c r="M10" s="5"/>
    </row>
    <row r="11" spans="1:16" s="50" customFormat="1" ht="16.5" thickBot="1" x14ac:dyDescent="0.3">
      <c r="A11" s="17" t="s">
        <v>4</v>
      </c>
      <c r="B11" s="86">
        <f t="shared" ref="B11:J11" si="0">SUM(B4:B10)</f>
        <v>275500</v>
      </c>
      <c r="C11" s="154">
        <f t="shared" si="0"/>
        <v>55027706.980000004</v>
      </c>
      <c r="D11" s="154">
        <f t="shared" si="0"/>
        <v>19645209.509999998</v>
      </c>
      <c r="E11" s="86">
        <f t="shared" si="0"/>
        <v>18491330</v>
      </c>
      <c r="F11" s="86">
        <f t="shared" si="0"/>
        <v>1988</v>
      </c>
      <c r="G11" s="86">
        <f t="shared" si="0"/>
        <v>1495</v>
      </c>
      <c r="H11" s="86">
        <f t="shared" si="0"/>
        <v>1095</v>
      </c>
      <c r="I11" s="86">
        <f t="shared" si="0"/>
        <v>1127.634</v>
      </c>
      <c r="J11" s="86">
        <f t="shared" si="0"/>
        <v>469.20599999999996</v>
      </c>
      <c r="K11" s="87"/>
      <c r="M11" s="171"/>
      <c r="N11" s="171"/>
    </row>
    <row r="12" spans="1:16" x14ac:dyDescent="0.25">
      <c r="A12" s="7"/>
      <c r="B12" s="7"/>
      <c r="C12" s="165"/>
      <c r="D12" s="84"/>
      <c r="E12" s="84"/>
      <c r="F12" s="7"/>
      <c r="G12" s="7"/>
      <c r="H12" s="7"/>
      <c r="I12" s="7"/>
      <c r="J12" s="7"/>
      <c r="K12" s="7"/>
    </row>
    <row r="13" spans="1:16" x14ac:dyDescent="0.25">
      <c r="E13" s="85"/>
      <c r="F13" s="1" t="s">
        <v>7</v>
      </c>
    </row>
    <row r="14" spans="1:16" s="18" customFormat="1" ht="15.75" x14ac:dyDescent="0.25">
      <c r="A14" s="168" t="s">
        <v>94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6" s="18" customFormat="1" ht="15.75" x14ac:dyDescent="0.25">
      <c r="A15" s="168" t="s">
        <v>412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6" s="18" customFormat="1" ht="15.75" x14ac:dyDescent="0.25">
      <c r="A16" s="168" t="s">
        <v>411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s="18" customFormat="1" ht="15.75" x14ac:dyDescent="0.25">
      <c r="A17" s="168" t="s">
        <v>409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ht="15.75" x14ac:dyDescent="0.25">
      <c r="A18" s="168" t="s">
        <v>410</v>
      </c>
      <c r="B18" s="168"/>
      <c r="C18" s="168"/>
      <c r="D18" s="168"/>
      <c r="E18" s="168"/>
      <c r="F18" s="149"/>
      <c r="G18" s="149"/>
      <c r="H18" s="149"/>
      <c r="I18" s="149"/>
      <c r="J18" s="149"/>
      <c r="K18" s="149"/>
      <c r="L18" s="149"/>
    </row>
    <row r="19" spans="1:12" ht="15.75" x14ac:dyDescent="0.25">
      <c r="A19" s="169" t="s">
        <v>56</v>
      </c>
      <c r="B19" s="169"/>
      <c r="C19" s="169"/>
      <c r="D19" s="169"/>
      <c r="E19" s="169"/>
      <c r="F19"/>
    </row>
    <row r="20" spans="1:12" x14ac:dyDescent="0.25">
      <c r="A20"/>
      <c r="B20"/>
      <c r="C20"/>
      <c r="D20" s="6"/>
      <c r="E20"/>
      <c r="F20"/>
    </row>
    <row r="21" spans="1:12" x14ac:dyDescent="0.25">
      <c r="D21" s="84"/>
    </row>
    <row r="22" spans="1:12" x14ac:dyDescent="0.25">
      <c r="C22" s="130"/>
    </row>
    <row r="23" spans="1:12" x14ac:dyDescent="0.25">
      <c r="D23" s="84"/>
    </row>
    <row r="24" spans="1:12" x14ac:dyDescent="0.25">
      <c r="B24" s="157"/>
    </row>
    <row r="27" spans="1:12" x14ac:dyDescent="0.25">
      <c r="D27" s="164"/>
    </row>
    <row r="28" spans="1:12" x14ac:dyDescent="0.25">
      <c r="C28" s="130"/>
    </row>
  </sheetData>
  <mergeCells count="8">
    <mergeCell ref="A17:L17"/>
    <mergeCell ref="A18:E18"/>
    <mergeCell ref="A19:E19"/>
    <mergeCell ref="M6:N7"/>
    <mergeCell ref="M11:N11"/>
    <mergeCell ref="A14:L14"/>
    <mergeCell ref="A15:L15"/>
    <mergeCell ref="A16:L16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A3" sqref="A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0" t="s">
        <v>36</v>
      </c>
    </row>
    <row r="2" spans="1:17" s="1" customFormat="1" ht="18.75" x14ac:dyDescent="0.25">
      <c r="A2" s="172" t="s">
        <v>413</v>
      </c>
      <c r="B2" s="172"/>
      <c r="C2" s="172"/>
      <c r="D2" s="172"/>
      <c r="E2" s="172"/>
      <c r="F2" s="172"/>
      <c r="G2" s="172"/>
    </row>
    <row r="3" spans="1:17" s="1" customFormat="1" ht="15.75" thickBot="1" x14ac:dyDescent="0.3"/>
    <row r="4" spans="1:17" s="1" customFormat="1" ht="15.75" thickBot="1" x14ac:dyDescent="0.3">
      <c r="A4" s="181" t="s">
        <v>35</v>
      </c>
      <c r="B4" s="184" t="s">
        <v>26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7" s="1" customFormat="1" ht="15.75" thickBot="1" x14ac:dyDescent="0.3">
      <c r="A5" s="182"/>
      <c r="B5" s="184" t="s">
        <v>60</v>
      </c>
      <c r="C5" s="185"/>
      <c r="D5" s="185"/>
      <c r="E5" s="185"/>
      <c r="F5" s="185"/>
      <c r="G5" s="185"/>
      <c r="H5" s="185"/>
      <c r="I5" s="186"/>
      <c r="J5" s="187" t="s">
        <v>27</v>
      </c>
      <c r="K5" s="187"/>
      <c r="L5" s="187"/>
      <c r="M5" s="188"/>
      <c r="N5" s="184" t="s">
        <v>3</v>
      </c>
      <c r="O5" s="186"/>
      <c r="P5" s="15"/>
    </row>
    <row r="6" spans="1:17" s="1" customFormat="1" ht="60.75" thickBot="1" x14ac:dyDescent="0.3">
      <c r="A6" s="183"/>
      <c r="B6" s="21" t="s">
        <v>28</v>
      </c>
      <c r="C6" s="22" t="s">
        <v>29</v>
      </c>
      <c r="D6" s="22" t="s">
        <v>54</v>
      </c>
      <c r="E6" s="22" t="s">
        <v>61</v>
      </c>
      <c r="F6" s="23" t="s">
        <v>63</v>
      </c>
      <c r="G6" s="23" t="s">
        <v>64</v>
      </c>
      <c r="H6" s="23" t="s">
        <v>62</v>
      </c>
      <c r="I6" s="24" t="s">
        <v>30</v>
      </c>
      <c r="J6" s="25" t="s">
        <v>65</v>
      </c>
      <c r="K6" s="23" t="s">
        <v>66</v>
      </c>
      <c r="L6" s="23" t="s">
        <v>67</v>
      </c>
      <c r="M6" s="26" t="s">
        <v>31</v>
      </c>
      <c r="N6" s="142" t="s">
        <v>32</v>
      </c>
      <c r="O6" s="142" t="s">
        <v>33</v>
      </c>
      <c r="P6" s="143" t="s">
        <v>34</v>
      </c>
      <c r="Q6" s="158" t="s">
        <v>48</v>
      </c>
    </row>
    <row r="7" spans="1:17" s="1" customFormat="1" ht="20.100000000000001" customHeight="1" x14ac:dyDescent="0.25">
      <c r="A7" s="28" t="s">
        <v>20</v>
      </c>
      <c r="B7" s="36">
        <v>3</v>
      </c>
      <c r="C7" s="37">
        <v>2</v>
      </c>
      <c r="D7" s="37">
        <v>1</v>
      </c>
      <c r="E7" s="35">
        <v>0</v>
      </c>
      <c r="F7" s="37">
        <v>0</v>
      </c>
      <c r="G7" s="37">
        <v>0</v>
      </c>
      <c r="H7" s="37">
        <v>3</v>
      </c>
      <c r="I7" s="38">
        <v>2</v>
      </c>
      <c r="J7" s="39">
        <v>4</v>
      </c>
      <c r="K7" s="37">
        <v>0</v>
      </c>
      <c r="L7" s="37">
        <v>0</v>
      </c>
      <c r="M7" s="38">
        <v>1</v>
      </c>
      <c r="N7" s="37">
        <v>0</v>
      </c>
      <c r="O7" s="37">
        <v>3</v>
      </c>
      <c r="P7" s="38">
        <v>0</v>
      </c>
      <c r="Q7" s="159"/>
    </row>
    <row r="8" spans="1:17" s="1" customFormat="1" ht="42" customHeight="1" x14ac:dyDescent="0.25">
      <c r="A8" s="29" t="s">
        <v>18</v>
      </c>
      <c r="B8" s="40">
        <v>27</v>
      </c>
      <c r="C8" s="41">
        <v>2</v>
      </c>
      <c r="D8" s="41">
        <v>4</v>
      </c>
      <c r="E8" s="42">
        <v>9</v>
      </c>
      <c r="F8" s="41">
        <v>2</v>
      </c>
      <c r="G8" s="41">
        <v>1</v>
      </c>
      <c r="H8" s="41">
        <v>43</v>
      </c>
      <c r="I8" s="43">
        <v>0</v>
      </c>
      <c r="J8" s="44">
        <v>3</v>
      </c>
      <c r="K8" s="41">
        <v>0</v>
      </c>
      <c r="L8" s="41">
        <v>0</v>
      </c>
      <c r="M8" s="43">
        <v>4</v>
      </c>
      <c r="N8" s="45">
        <v>2</v>
      </c>
      <c r="O8" s="45">
        <v>38</v>
      </c>
      <c r="P8" s="43">
        <v>1</v>
      </c>
      <c r="Q8" s="160" t="s">
        <v>127</v>
      </c>
    </row>
    <row r="9" spans="1:17" s="1" customFormat="1" ht="20.100000000000001" customHeight="1" x14ac:dyDescent="0.25">
      <c r="A9" s="29" t="s">
        <v>21</v>
      </c>
      <c r="B9" s="40">
        <v>7</v>
      </c>
      <c r="C9" s="45">
        <v>0</v>
      </c>
      <c r="D9" s="45">
        <v>0</v>
      </c>
      <c r="E9" s="41">
        <v>0</v>
      </c>
      <c r="F9" s="41">
        <v>0</v>
      </c>
      <c r="G9" s="41">
        <v>0</v>
      </c>
      <c r="H9" s="46">
        <v>0</v>
      </c>
      <c r="I9" s="43">
        <v>0</v>
      </c>
      <c r="J9" s="44">
        <v>7</v>
      </c>
      <c r="K9" s="41">
        <v>0</v>
      </c>
      <c r="L9" s="41">
        <v>0</v>
      </c>
      <c r="M9" s="43">
        <v>0</v>
      </c>
      <c r="N9" s="45">
        <v>0</v>
      </c>
      <c r="O9" s="45">
        <v>0</v>
      </c>
      <c r="P9" s="43">
        <v>0</v>
      </c>
      <c r="Q9" s="160"/>
    </row>
    <row r="10" spans="1:17" s="1" customFormat="1" ht="44.25" customHeight="1" x14ac:dyDescent="0.25">
      <c r="A10" s="29" t="s">
        <v>22</v>
      </c>
      <c r="B10" s="47">
        <v>115</v>
      </c>
      <c r="C10" s="48">
        <v>3</v>
      </c>
      <c r="D10" s="48">
        <v>0</v>
      </c>
      <c r="E10" s="48">
        <v>0</v>
      </c>
      <c r="F10" s="41">
        <v>0</v>
      </c>
      <c r="G10" s="41">
        <v>0</v>
      </c>
      <c r="H10" s="41">
        <v>15</v>
      </c>
      <c r="I10" s="43">
        <v>9</v>
      </c>
      <c r="J10" s="44">
        <v>7</v>
      </c>
      <c r="K10" s="46">
        <v>9</v>
      </c>
      <c r="L10" s="41">
        <v>0</v>
      </c>
      <c r="M10" s="43">
        <v>0</v>
      </c>
      <c r="N10" s="41">
        <v>12</v>
      </c>
      <c r="O10" s="41">
        <v>71</v>
      </c>
      <c r="P10" s="43">
        <v>5</v>
      </c>
      <c r="Q10" s="160" t="s">
        <v>216</v>
      </c>
    </row>
    <row r="11" spans="1:17" s="1" customFormat="1" ht="45" customHeight="1" x14ac:dyDescent="0.25">
      <c r="A11" s="29" t="s">
        <v>19</v>
      </c>
      <c r="B11" s="40">
        <v>178</v>
      </c>
      <c r="C11" s="41">
        <v>14</v>
      </c>
      <c r="D11" s="41">
        <v>0</v>
      </c>
      <c r="E11" s="41">
        <v>0</v>
      </c>
      <c r="F11" s="129">
        <v>0</v>
      </c>
      <c r="G11" s="41">
        <v>1</v>
      </c>
      <c r="H11" s="41">
        <v>62</v>
      </c>
      <c r="I11" s="43">
        <v>28</v>
      </c>
      <c r="J11" s="44">
        <v>0</v>
      </c>
      <c r="K11" s="41">
        <v>0</v>
      </c>
      <c r="L11" s="41">
        <v>0</v>
      </c>
      <c r="M11" s="43">
        <v>18</v>
      </c>
      <c r="N11" s="41">
        <v>22</v>
      </c>
      <c r="O11" s="46">
        <v>91</v>
      </c>
      <c r="P11" s="43">
        <v>0</v>
      </c>
      <c r="Q11" s="161"/>
    </row>
    <row r="12" spans="1:17" s="1" customFormat="1" ht="31.5" customHeight="1" x14ac:dyDescent="0.25">
      <c r="A12" s="29" t="s">
        <v>23</v>
      </c>
      <c r="B12" s="40">
        <v>7</v>
      </c>
      <c r="C12" s="41">
        <v>0</v>
      </c>
      <c r="D12" s="41">
        <v>0</v>
      </c>
      <c r="E12" s="49">
        <v>1</v>
      </c>
      <c r="F12" s="41">
        <v>0</v>
      </c>
      <c r="G12" s="41">
        <v>0</v>
      </c>
      <c r="H12" s="41">
        <v>0</v>
      </c>
      <c r="I12" s="43">
        <v>1</v>
      </c>
      <c r="J12" s="44">
        <v>4</v>
      </c>
      <c r="K12" s="41">
        <v>3</v>
      </c>
      <c r="L12" s="45">
        <v>0</v>
      </c>
      <c r="M12" s="43">
        <v>2</v>
      </c>
      <c r="N12" s="41">
        <v>0</v>
      </c>
      <c r="O12" s="46">
        <v>0</v>
      </c>
      <c r="P12" s="43">
        <v>0</v>
      </c>
      <c r="Q12" s="160"/>
    </row>
    <row r="13" spans="1:17" s="1" customFormat="1" ht="20.100000000000001" customHeight="1" thickBot="1" x14ac:dyDescent="0.3">
      <c r="A13" s="29" t="s">
        <v>57</v>
      </c>
      <c r="B13" s="40">
        <v>27</v>
      </c>
      <c r="C13" s="41">
        <v>5</v>
      </c>
      <c r="D13" s="41">
        <v>0</v>
      </c>
      <c r="E13" s="49">
        <v>9</v>
      </c>
      <c r="F13" s="41">
        <v>0</v>
      </c>
      <c r="G13" s="41">
        <v>0</v>
      </c>
      <c r="H13" s="41">
        <v>19</v>
      </c>
      <c r="I13" s="43">
        <v>3</v>
      </c>
      <c r="J13" s="44">
        <v>45</v>
      </c>
      <c r="K13" s="41">
        <v>3</v>
      </c>
      <c r="L13" s="45">
        <v>0</v>
      </c>
      <c r="M13" s="43">
        <v>1</v>
      </c>
      <c r="N13" s="41">
        <v>4</v>
      </c>
      <c r="O13" s="46">
        <v>77</v>
      </c>
      <c r="P13" s="43">
        <v>0</v>
      </c>
      <c r="Q13" s="160"/>
    </row>
    <row r="14" spans="1:17" s="27" customFormat="1" ht="20.100000000000001" customHeight="1" thickBot="1" x14ac:dyDescent="0.3">
      <c r="A14" s="17" t="s">
        <v>4</v>
      </c>
      <c r="B14" s="30">
        <f t="shared" ref="B14:P14" si="0">SUM(B7:B13)</f>
        <v>364</v>
      </c>
      <c r="C14" s="31">
        <f t="shared" si="0"/>
        <v>26</v>
      </c>
      <c r="D14" s="31">
        <f t="shared" si="0"/>
        <v>5</v>
      </c>
      <c r="E14" s="31">
        <f t="shared" si="0"/>
        <v>19</v>
      </c>
      <c r="F14" s="31">
        <f t="shared" si="0"/>
        <v>2</v>
      </c>
      <c r="G14" s="31">
        <f t="shared" si="0"/>
        <v>2</v>
      </c>
      <c r="H14" s="31">
        <f t="shared" si="0"/>
        <v>142</v>
      </c>
      <c r="I14" s="32">
        <f t="shared" si="0"/>
        <v>43</v>
      </c>
      <c r="J14" s="33">
        <f t="shared" si="0"/>
        <v>70</v>
      </c>
      <c r="K14" s="31">
        <f t="shared" si="0"/>
        <v>15</v>
      </c>
      <c r="L14" s="31">
        <f t="shared" si="0"/>
        <v>0</v>
      </c>
      <c r="M14" s="33">
        <f t="shared" si="0"/>
        <v>26</v>
      </c>
      <c r="N14" s="30">
        <f t="shared" si="0"/>
        <v>40</v>
      </c>
      <c r="O14" s="31">
        <f t="shared" si="0"/>
        <v>280</v>
      </c>
      <c r="P14" s="34">
        <f t="shared" si="0"/>
        <v>6</v>
      </c>
    </row>
    <row r="19" spans="1:19" x14ac:dyDescent="0.25">
      <c r="A19" s="51" t="s">
        <v>39</v>
      </c>
    </row>
    <row r="20" spans="1:19" x14ac:dyDescent="0.25">
      <c r="A20" s="51" t="s">
        <v>414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.75" thickBo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1" customFormat="1" ht="15.75" thickBot="1" x14ac:dyDescent="0.3">
      <c r="A22" s="173" t="s">
        <v>35</v>
      </c>
      <c r="B22" s="176" t="s">
        <v>26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  <c r="Q22" s="53"/>
      <c r="R22" s="53"/>
      <c r="S22" s="53"/>
    </row>
    <row r="23" spans="1:19" s="1" customFormat="1" ht="15.75" thickBot="1" x14ac:dyDescent="0.3">
      <c r="A23" s="174"/>
      <c r="B23" s="176" t="s">
        <v>60</v>
      </c>
      <c r="C23" s="177"/>
      <c r="D23" s="177"/>
      <c r="E23" s="177"/>
      <c r="F23" s="177"/>
      <c r="G23" s="177"/>
      <c r="H23" s="177"/>
      <c r="I23" s="178"/>
      <c r="J23" s="179" t="s">
        <v>27</v>
      </c>
      <c r="K23" s="179"/>
      <c r="L23" s="179"/>
      <c r="M23" s="180"/>
      <c r="N23" s="176" t="s">
        <v>3</v>
      </c>
      <c r="O23" s="178"/>
      <c r="P23" s="54"/>
      <c r="Q23" s="53"/>
      <c r="R23" s="53"/>
      <c r="S23" s="53"/>
    </row>
    <row r="24" spans="1:19" s="1" customFormat="1" ht="48.75" thickBot="1" x14ac:dyDescent="0.3">
      <c r="A24" s="175"/>
      <c r="B24" s="55" t="s">
        <v>28</v>
      </c>
      <c r="C24" s="56" t="s">
        <v>29</v>
      </c>
      <c r="D24" s="56" t="s">
        <v>54</v>
      </c>
      <c r="E24" s="56" t="s">
        <v>61</v>
      </c>
      <c r="F24" s="57" t="s">
        <v>63</v>
      </c>
      <c r="G24" s="57" t="s">
        <v>64</v>
      </c>
      <c r="H24" s="57" t="s">
        <v>68</v>
      </c>
      <c r="I24" s="58" t="s">
        <v>30</v>
      </c>
      <c r="J24" s="59" t="s">
        <v>69</v>
      </c>
      <c r="K24" s="57" t="s">
        <v>70</v>
      </c>
      <c r="L24" s="57" t="s">
        <v>71</v>
      </c>
      <c r="M24" s="60" t="s">
        <v>31</v>
      </c>
      <c r="N24" s="57" t="s">
        <v>32</v>
      </c>
      <c r="O24" s="57" t="s">
        <v>33</v>
      </c>
      <c r="P24" s="58" t="s">
        <v>34</v>
      </c>
      <c r="Q24" s="53"/>
      <c r="R24" s="53"/>
      <c r="S24" s="53"/>
    </row>
    <row r="25" spans="1:19" s="1" customFormat="1" ht="20.100000000000001" customHeight="1" x14ac:dyDescent="0.25">
      <c r="A25" s="61" t="s">
        <v>20</v>
      </c>
      <c r="B25" s="62">
        <v>8</v>
      </c>
      <c r="C25" s="63">
        <v>4</v>
      </c>
      <c r="D25" s="63">
        <v>0</v>
      </c>
      <c r="E25" s="64">
        <v>1</v>
      </c>
      <c r="F25" s="63">
        <v>0</v>
      </c>
      <c r="G25" s="63">
        <v>0</v>
      </c>
      <c r="H25" s="63">
        <v>6</v>
      </c>
      <c r="I25" s="65">
        <v>2</v>
      </c>
      <c r="J25" s="66">
        <v>2</v>
      </c>
      <c r="K25" s="63">
        <v>1</v>
      </c>
      <c r="L25" s="63">
        <v>0</v>
      </c>
      <c r="M25" s="65">
        <v>1</v>
      </c>
      <c r="N25" s="63">
        <v>7</v>
      </c>
      <c r="O25" s="63">
        <v>6</v>
      </c>
      <c r="P25" s="65">
        <v>0</v>
      </c>
      <c r="Q25" s="53"/>
      <c r="R25" s="53"/>
      <c r="S25" s="53"/>
    </row>
    <row r="26" spans="1:19" s="1" customFormat="1" ht="20.100000000000001" customHeight="1" x14ac:dyDescent="0.25">
      <c r="A26" s="67" t="s">
        <v>18</v>
      </c>
      <c r="B26" s="68">
        <v>3</v>
      </c>
      <c r="C26" s="69">
        <v>1</v>
      </c>
      <c r="D26" s="69">
        <v>0</v>
      </c>
      <c r="E26" s="70">
        <v>4</v>
      </c>
      <c r="F26" s="69">
        <v>0</v>
      </c>
      <c r="G26" s="69">
        <v>0</v>
      </c>
      <c r="H26" s="69">
        <v>4</v>
      </c>
      <c r="I26" s="71">
        <v>0</v>
      </c>
      <c r="J26" s="72">
        <v>1</v>
      </c>
      <c r="K26" s="69">
        <v>0</v>
      </c>
      <c r="L26" s="69">
        <v>1</v>
      </c>
      <c r="M26" s="71">
        <v>2</v>
      </c>
      <c r="N26" s="73">
        <v>0</v>
      </c>
      <c r="O26" s="73">
        <v>5</v>
      </c>
      <c r="P26" s="71">
        <v>0</v>
      </c>
      <c r="Q26" s="53"/>
      <c r="R26" s="53"/>
      <c r="S26" s="53"/>
    </row>
    <row r="27" spans="1:19" s="1" customFormat="1" ht="20.100000000000001" customHeight="1" x14ac:dyDescent="0.25">
      <c r="A27" s="67" t="s">
        <v>21</v>
      </c>
      <c r="B27" s="68">
        <v>13</v>
      </c>
      <c r="C27" s="73">
        <v>4</v>
      </c>
      <c r="D27" s="73">
        <v>0</v>
      </c>
      <c r="E27" s="69">
        <v>1</v>
      </c>
      <c r="F27" s="69">
        <v>0</v>
      </c>
      <c r="G27" s="69">
        <v>0</v>
      </c>
      <c r="H27" s="74">
        <v>15</v>
      </c>
      <c r="I27" s="71">
        <v>0</v>
      </c>
      <c r="J27" s="72">
        <v>1</v>
      </c>
      <c r="K27" s="69">
        <v>0</v>
      </c>
      <c r="L27" s="69">
        <v>0</v>
      </c>
      <c r="M27" s="71">
        <v>0</v>
      </c>
      <c r="N27" s="73">
        <v>0</v>
      </c>
      <c r="O27" s="73">
        <v>0</v>
      </c>
      <c r="P27" s="71">
        <v>0</v>
      </c>
      <c r="Q27" s="53"/>
      <c r="R27" s="53"/>
      <c r="S27" s="53"/>
    </row>
    <row r="28" spans="1:19" s="1" customFormat="1" ht="20.100000000000001" customHeight="1" x14ac:dyDescent="0.25">
      <c r="A28" s="67" t="s">
        <v>22</v>
      </c>
      <c r="B28" s="75">
        <v>0</v>
      </c>
      <c r="C28" s="76">
        <v>3</v>
      </c>
      <c r="D28" s="76">
        <v>0</v>
      </c>
      <c r="E28" s="76">
        <v>0</v>
      </c>
      <c r="F28" s="69">
        <v>0</v>
      </c>
      <c r="G28" s="69">
        <v>2</v>
      </c>
      <c r="H28" s="69">
        <v>9</v>
      </c>
      <c r="I28" s="71">
        <v>0</v>
      </c>
      <c r="J28" s="72">
        <v>0</v>
      </c>
      <c r="K28" s="74">
        <v>0</v>
      </c>
      <c r="L28" s="69">
        <v>0</v>
      </c>
      <c r="M28" s="71">
        <v>0</v>
      </c>
      <c r="N28" s="69">
        <v>0</v>
      </c>
      <c r="O28" s="69">
        <v>4</v>
      </c>
      <c r="P28" s="71">
        <v>0</v>
      </c>
      <c r="Q28" s="53"/>
      <c r="R28" s="53"/>
      <c r="S28" s="53"/>
    </row>
    <row r="29" spans="1:19" s="1" customFormat="1" ht="20.100000000000001" customHeight="1" x14ac:dyDescent="0.25">
      <c r="A29" s="67" t="s">
        <v>19</v>
      </c>
      <c r="B29" s="68">
        <v>26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13</v>
      </c>
      <c r="I29" s="71">
        <v>0</v>
      </c>
      <c r="J29" s="72">
        <v>0</v>
      </c>
      <c r="K29" s="69">
        <v>0</v>
      </c>
      <c r="L29" s="69">
        <v>0</v>
      </c>
      <c r="M29" s="71">
        <v>0</v>
      </c>
      <c r="N29" s="69">
        <v>6</v>
      </c>
      <c r="O29" s="74">
        <v>22</v>
      </c>
      <c r="P29" s="71">
        <v>0</v>
      </c>
      <c r="Q29" s="53"/>
      <c r="R29" s="53"/>
      <c r="S29" s="53"/>
    </row>
    <row r="30" spans="1:19" s="1" customFormat="1" ht="20.100000000000001" customHeight="1" x14ac:dyDescent="0.25">
      <c r="A30" s="67" t="s">
        <v>23</v>
      </c>
      <c r="B30" s="68">
        <v>17</v>
      </c>
      <c r="C30" s="69">
        <v>1</v>
      </c>
      <c r="D30" s="69">
        <v>0</v>
      </c>
      <c r="E30" s="77">
        <v>7</v>
      </c>
      <c r="F30" s="69">
        <v>0</v>
      </c>
      <c r="G30" s="69">
        <v>0</v>
      </c>
      <c r="H30" s="69">
        <v>2</v>
      </c>
      <c r="I30" s="71">
        <v>0</v>
      </c>
      <c r="J30" s="72">
        <v>0</v>
      </c>
      <c r="K30" s="69">
        <v>1</v>
      </c>
      <c r="L30" s="73">
        <v>2</v>
      </c>
      <c r="M30" s="71">
        <v>0</v>
      </c>
      <c r="N30" s="69">
        <v>5</v>
      </c>
      <c r="O30" s="74">
        <v>0</v>
      </c>
      <c r="P30" s="71">
        <v>0</v>
      </c>
      <c r="Q30" s="53"/>
      <c r="R30" s="53"/>
      <c r="S30" s="53"/>
    </row>
    <row r="31" spans="1:19" s="1" customFormat="1" ht="20.100000000000001" customHeight="1" thickBot="1" x14ac:dyDescent="0.3">
      <c r="A31" s="67" t="s">
        <v>57</v>
      </c>
      <c r="B31" s="68">
        <v>15</v>
      </c>
      <c r="C31" s="69">
        <v>4</v>
      </c>
      <c r="D31" s="69">
        <v>0</v>
      </c>
      <c r="E31" s="77">
        <v>2</v>
      </c>
      <c r="F31" s="69">
        <v>0</v>
      </c>
      <c r="G31" s="69">
        <v>0</v>
      </c>
      <c r="H31" s="69">
        <v>4</v>
      </c>
      <c r="I31" s="71">
        <v>0</v>
      </c>
      <c r="J31" s="72">
        <v>3</v>
      </c>
      <c r="K31" s="69">
        <v>0</v>
      </c>
      <c r="L31" s="73">
        <v>0</v>
      </c>
      <c r="M31" s="71">
        <v>0</v>
      </c>
      <c r="N31" s="69">
        <v>0</v>
      </c>
      <c r="O31" s="74">
        <v>5</v>
      </c>
      <c r="P31" s="71">
        <v>0</v>
      </c>
      <c r="Q31" s="53"/>
      <c r="R31" s="53"/>
      <c r="S31" s="53"/>
    </row>
    <row r="32" spans="1:19" s="27" customFormat="1" ht="20.100000000000001" customHeight="1" thickBot="1" x14ac:dyDescent="0.3">
      <c r="A32" s="78" t="s">
        <v>4</v>
      </c>
      <c r="B32" s="79">
        <f t="shared" ref="B32:P32" si="1">SUM(B25:B31)</f>
        <v>82</v>
      </c>
      <c r="C32" s="79">
        <f t="shared" si="1"/>
        <v>17</v>
      </c>
      <c r="D32" s="82">
        <f t="shared" si="1"/>
        <v>0</v>
      </c>
      <c r="E32" s="80">
        <f t="shared" si="1"/>
        <v>15</v>
      </c>
      <c r="F32" s="80">
        <f t="shared" si="1"/>
        <v>0</v>
      </c>
      <c r="G32" s="80">
        <f t="shared" si="1"/>
        <v>2</v>
      </c>
      <c r="H32" s="80">
        <f t="shared" si="1"/>
        <v>53</v>
      </c>
      <c r="I32" s="81">
        <f t="shared" si="1"/>
        <v>2</v>
      </c>
      <c r="J32" s="82">
        <f t="shared" si="1"/>
        <v>7</v>
      </c>
      <c r="K32" s="80">
        <f t="shared" si="1"/>
        <v>2</v>
      </c>
      <c r="L32" s="80">
        <f t="shared" si="1"/>
        <v>3</v>
      </c>
      <c r="M32" s="82">
        <f t="shared" si="1"/>
        <v>3</v>
      </c>
      <c r="N32" s="79">
        <f t="shared" si="1"/>
        <v>18</v>
      </c>
      <c r="O32" s="80">
        <f t="shared" si="1"/>
        <v>42</v>
      </c>
      <c r="P32" s="83">
        <f t="shared" si="1"/>
        <v>0</v>
      </c>
      <c r="Q32" s="51"/>
      <c r="R32" s="51"/>
      <c r="S32" s="51"/>
    </row>
    <row r="33" spans="1:1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</sheetData>
  <mergeCells count="11">
    <mergeCell ref="A2:G2"/>
    <mergeCell ref="A22:A24"/>
    <mergeCell ref="B22:P22"/>
    <mergeCell ref="B23:I23"/>
    <mergeCell ref="J23:M23"/>
    <mergeCell ref="N23:O23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F111" sqref="F111:K111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7" t="s">
        <v>53</v>
      </c>
      <c r="B1" s="97" t="s">
        <v>52</v>
      </c>
      <c r="C1" s="98" t="s">
        <v>40</v>
      </c>
      <c r="D1" s="99" t="s">
        <v>41</v>
      </c>
      <c r="E1" s="97" t="s">
        <v>42</v>
      </c>
      <c r="F1" s="97" t="s">
        <v>1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47</v>
      </c>
    </row>
    <row r="2" spans="1:11" ht="22.5" x14ac:dyDescent="0.25">
      <c r="A2" s="101" t="s">
        <v>20</v>
      </c>
      <c r="B2" s="101" t="s">
        <v>96</v>
      </c>
      <c r="C2" s="100" t="s">
        <v>97</v>
      </c>
      <c r="D2" s="102" t="s">
        <v>98</v>
      </c>
      <c r="E2" s="131" t="s">
        <v>95</v>
      </c>
      <c r="F2" s="166">
        <v>106090</v>
      </c>
      <c r="G2" s="111">
        <v>0</v>
      </c>
      <c r="H2" s="111">
        <v>9000</v>
      </c>
      <c r="I2" s="111">
        <v>9000</v>
      </c>
      <c r="J2" s="110">
        <v>2</v>
      </c>
      <c r="K2" s="110">
        <v>1</v>
      </c>
    </row>
    <row r="3" spans="1:11" ht="33.75" x14ac:dyDescent="0.25">
      <c r="A3" s="101" t="s">
        <v>20</v>
      </c>
      <c r="B3" s="101" t="s">
        <v>99</v>
      </c>
      <c r="C3" s="101" t="s">
        <v>100</v>
      </c>
      <c r="D3" s="103" t="s">
        <v>101</v>
      </c>
      <c r="E3" s="134" t="s">
        <v>95</v>
      </c>
      <c r="F3" s="152">
        <v>136000</v>
      </c>
      <c r="G3" s="112">
        <v>0</v>
      </c>
      <c r="H3" s="112">
        <v>27000</v>
      </c>
      <c r="I3" s="112">
        <v>27000</v>
      </c>
      <c r="J3" s="108">
        <v>4</v>
      </c>
      <c r="K3" s="108">
        <v>3</v>
      </c>
    </row>
    <row r="4" spans="1:11" x14ac:dyDescent="0.25">
      <c r="A4" s="101" t="s">
        <v>20</v>
      </c>
      <c r="B4" s="101" t="s">
        <v>102</v>
      </c>
      <c r="C4" s="101" t="s">
        <v>103</v>
      </c>
      <c r="D4" s="103" t="s">
        <v>74</v>
      </c>
      <c r="E4" s="134" t="s">
        <v>95</v>
      </c>
      <c r="F4" s="152">
        <v>202000</v>
      </c>
      <c r="G4" s="112">
        <v>0</v>
      </c>
      <c r="H4" s="112">
        <v>117000</v>
      </c>
      <c r="I4" s="112">
        <v>117000</v>
      </c>
      <c r="J4" s="108">
        <v>9</v>
      </c>
      <c r="K4" s="108">
        <v>6</v>
      </c>
    </row>
    <row r="5" spans="1:11" ht="22.5" x14ac:dyDescent="0.25">
      <c r="A5" s="101" t="s">
        <v>20</v>
      </c>
      <c r="B5" s="101" t="s">
        <v>104</v>
      </c>
      <c r="C5" s="101" t="s">
        <v>105</v>
      </c>
      <c r="D5" s="103" t="s">
        <v>106</v>
      </c>
      <c r="E5" s="134" t="s">
        <v>95</v>
      </c>
      <c r="F5" s="152">
        <v>74540</v>
      </c>
      <c r="G5" s="112">
        <v>0</v>
      </c>
      <c r="H5" s="112">
        <v>36000</v>
      </c>
      <c r="I5" s="112">
        <v>36000</v>
      </c>
      <c r="J5" s="108">
        <v>3</v>
      </c>
      <c r="K5" s="108">
        <v>2</v>
      </c>
    </row>
    <row r="6" spans="1:11" ht="22.5" x14ac:dyDescent="0.25">
      <c r="A6" s="101" t="s">
        <v>20</v>
      </c>
      <c r="B6" s="101" t="s">
        <v>107</v>
      </c>
      <c r="C6" s="101" t="s">
        <v>108</v>
      </c>
      <c r="D6" s="103" t="s">
        <v>109</v>
      </c>
      <c r="E6" s="134" t="s">
        <v>95</v>
      </c>
      <c r="F6" s="152">
        <v>205526.27</v>
      </c>
      <c r="G6" s="112">
        <v>0</v>
      </c>
      <c r="H6" s="112">
        <v>114000</v>
      </c>
      <c r="I6" s="112">
        <v>114000</v>
      </c>
      <c r="J6" s="108">
        <v>6</v>
      </c>
      <c r="K6" s="108">
        <v>5</v>
      </c>
    </row>
    <row r="7" spans="1:11" ht="33.75" x14ac:dyDescent="0.25">
      <c r="A7" s="101" t="s">
        <v>20</v>
      </c>
      <c r="B7" s="101" t="s">
        <v>110</v>
      </c>
      <c r="C7" s="101" t="s">
        <v>111</v>
      </c>
      <c r="D7" s="103" t="s">
        <v>112</v>
      </c>
      <c r="E7" s="134" t="s">
        <v>95</v>
      </c>
      <c r="F7" s="152">
        <v>294000</v>
      </c>
      <c r="G7" s="112">
        <v>0</v>
      </c>
      <c r="H7" s="112">
        <v>54000</v>
      </c>
      <c r="I7" s="112">
        <v>54000</v>
      </c>
      <c r="J7" s="108">
        <v>9</v>
      </c>
      <c r="K7" s="108">
        <v>5</v>
      </c>
    </row>
    <row r="8" spans="1:11" ht="22.5" x14ac:dyDescent="0.25">
      <c r="A8" s="101" t="s">
        <v>20</v>
      </c>
      <c r="B8" s="104" t="s">
        <v>113</v>
      </c>
      <c r="C8" s="104" t="s">
        <v>114</v>
      </c>
      <c r="D8" s="144" t="s">
        <v>115</v>
      </c>
      <c r="E8" s="134" t="s">
        <v>95</v>
      </c>
      <c r="F8" s="151">
        <v>126070</v>
      </c>
      <c r="G8" s="121">
        <v>0</v>
      </c>
      <c r="H8" s="121">
        <v>63000</v>
      </c>
      <c r="I8" s="121">
        <v>63000</v>
      </c>
      <c r="J8" s="120">
        <v>8</v>
      </c>
      <c r="K8" s="120">
        <v>4</v>
      </c>
    </row>
    <row r="9" spans="1:11" ht="33.75" x14ac:dyDescent="0.25">
      <c r="A9" s="101" t="s">
        <v>20</v>
      </c>
      <c r="B9" s="109" t="s">
        <v>116</v>
      </c>
      <c r="C9" s="109" t="s">
        <v>117</v>
      </c>
      <c r="D9" s="150" t="s">
        <v>118</v>
      </c>
      <c r="E9" s="134" t="s">
        <v>95</v>
      </c>
      <c r="F9" s="167">
        <v>95381</v>
      </c>
      <c r="G9" s="133">
        <v>0</v>
      </c>
      <c r="H9" s="133">
        <v>24000</v>
      </c>
      <c r="I9" s="133">
        <v>24000</v>
      </c>
      <c r="J9" s="132">
        <v>4</v>
      </c>
      <c r="K9" s="132">
        <v>2</v>
      </c>
    </row>
    <row r="10" spans="1:11" ht="22.5" x14ac:dyDescent="0.25">
      <c r="A10" s="101" t="s">
        <v>20</v>
      </c>
      <c r="B10" s="101" t="s">
        <v>119</v>
      </c>
      <c r="C10" s="101" t="s">
        <v>120</v>
      </c>
      <c r="D10" s="103" t="s">
        <v>121</v>
      </c>
      <c r="E10" s="134" t="s">
        <v>95</v>
      </c>
      <c r="F10" s="152">
        <v>108000</v>
      </c>
      <c r="G10" s="112">
        <v>0</v>
      </c>
      <c r="H10" s="112">
        <v>54000</v>
      </c>
      <c r="I10" s="112">
        <v>54000</v>
      </c>
      <c r="J10" s="108">
        <v>3</v>
      </c>
      <c r="K10" s="108">
        <v>2</v>
      </c>
    </row>
    <row r="11" spans="1:11" ht="22.5" x14ac:dyDescent="0.25">
      <c r="A11" s="101" t="s">
        <v>20</v>
      </c>
      <c r="B11" s="101" t="s">
        <v>122</v>
      </c>
      <c r="C11" s="101" t="s">
        <v>123</v>
      </c>
      <c r="D11" s="106" t="s">
        <v>124</v>
      </c>
      <c r="E11" s="134" t="s">
        <v>95</v>
      </c>
      <c r="F11" s="152">
        <v>253031</v>
      </c>
      <c r="G11" s="112">
        <v>0</v>
      </c>
      <c r="H11" s="112">
        <v>90000</v>
      </c>
      <c r="I11" s="112">
        <v>90000</v>
      </c>
      <c r="J11" s="108">
        <v>6</v>
      </c>
      <c r="K11" s="108">
        <v>4</v>
      </c>
    </row>
    <row r="12" spans="1:11" ht="23.25" thickBot="1" x14ac:dyDescent="0.3">
      <c r="A12" s="119" t="s">
        <v>20</v>
      </c>
      <c r="B12" s="119" t="s">
        <v>125</v>
      </c>
      <c r="C12" s="119" t="s">
        <v>126</v>
      </c>
      <c r="D12" s="124" t="s">
        <v>75</v>
      </c>
      <c r="E12" s="135" t="s">
        <v>95</v>
      </c>
      <c r="F12" s="153">
        <v>49000</v>
      </c>
      <c r="G12" s="123">
        <v>0</v>
      </c>
      <c r="H12" s="123">
        <v>45000</v>
      </c>
      <c r="I12" s="123">
        <v>45000</v>
      </c>
      <c r="J12" s="122">
        <v>7</v>
      </c>
      <c r="K12" s="122">
        <v>4</v>
      </c>
    </row>
    <row r="13" spans="1:11" ht="33.75" x14ac:dyDescent="0.25">
      <c r="A13" s="104" t="s">
        <v>18</v>
      </c>
      <c r="B13" s="104" t="s">
        <v>128</v>
      </c>
      <c r="C13" s="104" t="s">
        <v>129</v>
      </c>
      <c r="D13" s="105" t="s">
        <v>130</v>
      </c>
      <c r="E13" s="136" t="s">
        <v>95</v>
      </c>
      <c r="F13" s="151">
        <v>420000</v>
      </c>
      <c r="G13" s="121">
        <v>0</v>
      </c>
      <c r="H13" s="121">
        <v>125239</v>
      </c>
      <c r="I13" s="121">
        <v>93930</v>
      </c>
      <c r="J13" s="120">
        <v>7</v>
      </c>
      <c r="K13" s="120">
        <v>4</v>
      </c>
    </row>
    <row r="14" spans="1:11" ht="22.5" x14ac:dyDescent="0.25">
      <c r="A14" s="101" t="s">
        <v>18</v>
      </c>
      <c r="B14" s="101" t="s">
        <v>131</v>
      </c>
      <c r="C14" s="101" t="s">
        <v>132</v>
      </c>
      <c r="D14" s="106" t="s">
        <v>133</v>
      </c>
      <c r="E14" s="134" t="s">
        <v>95</v>
      </c>
      <c r="F14" s="152">
        <v>820000</v>
      </c>
      <c r="G14" s="112">
        <v>0</v>
      </c>
      <c r="H14" s="112">
        <v>264232</v>
      </c>
      <c r="I14" s="112">
        <v>199000</v>
      </c>
      <c r="J14" s="108">
        <v>50</v>
      </c>
      <c r="K14" s="108">
        <v>38</v>
      </c>
    </row>
    <row r="15" spans="1:11" ht="45" x14ac:dyDescent="0.25">
      <c r="A15" s="101" t="s">
        <v>18</v>
      </c>
      <c r="B15" s="101" t="s">
        <v>134</v>
      </c>
      <c r="C15" s="101" t="s">
        <v>135</v>
      </c>
      <c r="D15" s="106" t="s">
        <v>136</v>
      </c>
      <c r="E15" s="134" t="s">
        <v>95</v>
      </c>
      <c r="F15" s="152">
        <v>360000</v>
      </c>
      <c r="G15" s="112">
        <v>0</v>
      </c>
      <c r="H15" s="112">
        <v>207880</v>
      </c>
      <c r="I15" s="112">
        <v>194500</v>
      </c>
      <c r="J15" s="108">
        <v>8</v>
      </c>
      <c r="K15" s="108">
        <v>6</v>
      </c>
    </row>
    <row r="16" spans="1:11" ht="33.75" x14ac:dyDescent="0.25">
      <c r="A16" s="101" t="s">
        <v>18</v>
      </c>
      <c r="B16" s="101" t="s">
        <v>137</v>
      </c>
      <c r="C16" s="101" t="s">
        <v>138</v>
      </c>
      <c r="D16" s="106" t="s">
        <v>139</v>
      </c>
      <c r="E16" s="134" t="s">
        <v>95</v>
      </c>
      <c r="F16" s="152">
        <v>400000</v>
      </c>
      <c r="G16" s="112">
        <v>0</v>
      </c>
      <c r="H16" s="112">
        <v>50965</v>
      </c>
      <c r="I16" s="112">
        <v>41000</v>
      </c>
      <c r="J16" s="108">
        <v>7</v>
      </c>
      <c r="K16" s="108">
        <v>4</v>
      </c>
    </row>
    <row r="17" spans="1:11" ht="22.5" x14ac:dyDescent="0.25">
      <c r="A17" s="101" t="s">
        <v>18</v>
      </c>
      <c r="B17" s="101" t="s">
        <v>140</v>
      </c>
      <c r="C17" s="101" t="s">
        <v>141</v>
      </c>
      <c r="D17" s="106" t="s">
        <v>142</v>
      </c>
      <c r="E17" s="134" t="s">
        <v>95</v>
      </c>
      <c r="F17" s="152">
        <v>850000</v>
      </c>
      <c r="G17" s="112">
        <v>0</v>
      </c>
      <c r="H17" s="112">
        <v>499914</v>
      </c>
      <c r="I17" s="112">
        <v>378600</v>
      </c>
      <c r="J17" s="108">
        <v>12</v>
      </c>
      <c r="K17" s="108">
        <v>6</v>
      </c>
    </row>
    <row r="18" spans="1:11" ht="22.5" x14ac:dyDescent="0.25">
      <c r="A18" s="101" t="s">
        <v>18</v>
      </c>
      <c r="B18" s="101" t="s">
        <v>143</v>
      </c>
      <c r="C18" s="101" t="s">
        <v>144</v>
      </c>
      <c r="D18" s="106" t="s">
        <v>145</v>
      </c>
      <c r="E18" s="134" t="s">
        <v>95</v>
      </c>
      <c r="F18" s="152">
        <v>550000</v>
      </c>
      <c r="G18" s="112">
        <v>0</v>
      </c>
      <c r="H18" s="112">
        <v>330118</v>
      </c>
      <c r="I18" s="112">
        <v>248500</v>
      </c>
      <c r="J18" s="108">
        <v>7</v>
      </c>
      <c r="K18" s="108">
        <v>4</v>
      </c>
    </row>
    <row r="19" spans="1:11" ht="22.5" x14ac:dyDescent="0.25">
      <c r="A19" s="101" t="s">
        <v>18</v>
      </c>
      <c r="B19" s="101" t="s">
        <v>146</v>
      </c>
      <c r="C19" s="101" t="s">
        <v>147</v>
      </c>
      <c r="D19" s="106" t="s">
        <v>148</v>
      </c>
      <c r="E19" s="134" t="s">
        <v>95</v>
      </c>
      <c r="F19" s="152">
        <v>660000</v>
      </c>
      <c r="G19" s="112">
        <v>0</v>
      </c>
      <c r="H19" s="112">
        <v>197499</v>
      </c>
      <c r="I19" s="112">
        <v>150000</v>
      </c>
      <c r="J19" s="108">
        <v>45</v>
      </c>
      <c r="K19" s="108">
        <v>38</v>
      </c>
    </row>
    <row r="20" spans="1:11" ht="33.75" x14ac:dyDescent="0.25">
      <c r="A20" s="101" t="s">
        <v>18</v>
      </c>
      <c r="B20" s="101" t="s">
        <v>149</v>
      </c>
      <c r="C20" s="101" t="s">
        <v>150</v>
      </c>
      <c r="D20" s="106" t="s">
        <v>151</v>
      </c>
      <c r="E20" s="134" t="s">
        <v>95</v>
      </c>
      <c r="F20" s="152">
        <v>402000</v>
      </c>
      <c r="G20" s="112">
        <v>0</v>
      </c>
      <c r="H20" s="112">
        <v>189478</v>
      </c>
      <c r="I20" s="112">
        <v>148000</v>
      </c>
      <c r="J20" s="108">
        <v>9</v>
      </c>
      <c r="K20" s="108">
        <v>7</v>
      </c>
    </row>
    <row r="21" spans="1:11" ht="33.75" x14ac:dyDescent="0.25">
      <c r="A21" s="101" t="s">
        <v>18</v>
      </c>
      <c r="B21" s="101" t="s">
        <v>152</v>
      </c>
      <c r="C21" s="101" t="s">
        <v>153</v>
      </c>
      <c r="D21" s="106" t="s">
        <v>154</v>
      </c>
      <c r="E21" s="134" t="s">
        <v>95</v>
      </c>
      <c r="F21" s="152">
        <v>309951.89</v>
      </c>
      <c r="G21" s="112">
        <v>0</v>
      </c>
      <c r="H21" s="112">
        <v>44000</v>
      </c>
      <c r="I21" s="112">
        <v>44000</v>
      </c>
      <c r="J21" s="108">
        <v>23</v>
      </c>
      <c r="K21" s="108">
        <v>12</v>
      </c>
    </row>
    <row r="22" spans="1:11" ht="33.75" x14ac:dyDescent="0.25">
      <c r="A22" s="101" t="s">
        <v>18</v>
      </c>
      <c r="B22" s="104" t="s">
        <v>155</v>
      </c>
      <c r="C22" s="104" t="s">
        <v>156</v>
      </c>
      <c r="D22" s="105" t="s">
        <v>157</v>
      </c>
      <c r="E22" s="136" t="s">
        <v>95</v>
      </c>
      <c r="F22" s="151">
        <v>806687.06</v>
      </c>
      <c r="G22" s="121">
        <v>0</v>
      </c>
      <c r="H22" s="121">
        <v>446900</v>
      </c>
      <c r="I22" s="121">
        <v>446900</v>
      </c>
      <c r="J22" s="120">
        <v>17</v>
      </c>
      <c r="K22" s="120">
        <v>12</v>
      </c>
    </row>
    <row r="23" spans="1:11" ht="22.5" x14ac:dyDescent="0.25">
      <c r="A23" s="101" t="s">
        <v>18</v>
      </c>
      <c r="B23" s="101" t="s">
        <v>158</v>
      </c>
      <c r="C23" s="101" t="s">
        <v>159</v>
      </c>
      <c r="D23" s="106" t="s">
        <v>160</v>
      </c>
      <c r="E23" s="134" t="s">
        <v>95</v>
      </c>
      <c r="F23" s="152">
        <v>145802</v>
      </c>
      <c r="G23" s="112">
        <v>45500</v>
      </c>
      <c r="H23" s="112">
        <v>78204</v>
      </c>
      <c r="I23" s="112">
        <v>67500</v>
      </c>
      <c r="J23" s="108">
        <v>9</v>
      </c>
      <c r="K23" s="108">
        <v>8</v>
      </c>
    </row>
    <row r="24" spans="1:11" ht="33.75" x14ac:dyDescent="0.25">
      <c r="A24" s="101" t="s">
        <v>18</v>
      </c>
      <c r="B24" s="101" t="s">
        <v>161</v>
      </c>
      <c r="C24" s="101" t="s">
        <v>162</v>
      </c>
      <c r="D24" s="106" t="s">
        <v>163</v>
      </c>
      <c r="E24" s="134" t="s">
        <v>95</v>
      </c>
      <c r="F24" s="152">
        <v>453000</v>
      </c>
      <c r="G24" s="112">
        <v>0</v>
      </c>
      <c r="H24" s="112">
        <v>189911</v>
      </c>
      <c r="I24" s="112">
        <v>150000</v>
      </c>
      <c r="J24" s="108">
        <v>9</v>
      </c>
      <c r="K24" s="108">
        <v>6</v>
      </c>
    </row>
    <row r="25" spans="1:11" ht="23.25" thickBot="1" x14ac:dyDescent="0.3">
      <c r="A25" s="119" t="s">
        <v>18</v>
      </c>
      <c r="B25" s="119" t="s">
        <v>164</v>
      </c>
      <c r="C25" s="119" t="s">
        <v>165</v>
      </c>
      <c r="D25" s="125" t="s">
        <v>166</v>
      </c>
      <c r="E25" s="135" t="s">
        <v>95</v>
      </c>
      <c r="F25" s="153">
        <v>399000</v>
      </c>
      <c r="G25" s="123">
        <v>0</v>
      </c>
      <c r="H25" s="123">
        <v>226150</v>
      </c>
      <c r="I25" s="123">
        <v>174240</v>
      </c>
      <c r="J25" s="122">
        <v>19</v>
      </c>
      <c r="K25" s="122">
        <v>15</v>
      </c>
    </row>
    <row r="26" spans="1:11" ht="22.5" x14ac:dyDescent="0.25">
      <c r="A26" s="104" t="s">
        <v>21</v>
      </c>
      <c r="B26" s="104" t="s">
        <v>168</v>
      </c>
      <c r="C26" s="104" t="s">
        <v>169</v>
      </c>
      <c r="D26" s="118" t="s">
        <v>170</v>
      </c>
      <c r="E26" s="136" t="s">
        <v>95</v>
      </c>
      <c r="F26" s="151">
        <v>231500</v>
      </c>
      <c r="G26" s="121">
        <v>0</v>
      </c>
      <c r="H26" s="121">
        <v>85200</v>
      </c>
      <c r="I26" s="121">
        <v>85200</v>
      </c>
      <c r="J26" s="120">
        <v>4</v>
      </c>
      <c r="K26" s="120">
        <v>3</v>
      </c>
    </row>
    <row r="27" spans="1:11" ht="33.75" x14ac:dyDescent="0.25">
      <c r="A27" s="101" t="s">
        <v>21</v>
      </c>
      <c r="B27" s="101" t="s">
        <v>171</v>
      </c>
      <c r="C27" s="101" t="s">
        <v>172</v>
      </c>
      <c r="D27" s="107" t="s">
        <v>173</v>
      </c>
      <c r="E27" s="134" t="s">
        <v>95</v>
      </c>
      <c r="F27" s="152">
        <v>137000</v>
      </c>
      <c r="G27" s="112">
        <v>0</v>
      </c>
      <c r="H27" s="112">
        <v>80000</v>
      </c>
      <c r="I27" s="112">
        <v>80000</v>
      </c>
      <c r="J27" s="108">
        <v>3</v>
      </c>
      <c r="K27" s="108">
        <v>2</v>
      </c>
    </row>
    <row r="28" spans="1:11" ht="22.5" x14ac:dyDescent="0.25">
      <c r="A28" s="101" t="s">
        <v>21</v>
      </c>
      <c r="B28" s="101" t="s">
        <v>174</v>
      </c>
      <c r="C28" s="101" t="s">
        <v>175</v>
      </c>
      <c r="D28" s="107" t="s">
        <v>176</v>
      </c>
      <c r="E28" s="134" t="s">
        <v>95</v>
      </c>
      <c r="F28" s="152">
        <v>150000</v>
      </c>
      <c r="G28" s="112">
        <v>0</v>
      </c>
      <c r="H28" s="112">
        <v>124000</v>
      </c>
      <c r="I28" s="112">
        <v>124000</v>
      </c>
      <c r="J28" s="108">
        <v>5</v>
      </c>
      <c r="K28" s="108">
        <v>4</v>
      </c>
    </row>
    <row r="29" spans="1:11" ht="56.25" x14ac:dyDescent="0.25">
      <c r="A29" s="101" t="s">
        <v>21</v>
      </c>
      <c r="B29" s="101" t="s">
        <v>177</v>
      </c>
      <c r="C29" s="101" t="s">
        <v>178</v>
      </c>
      <c r="D29" s="107" t="s">
        <v>78</v>
      </c>
      <c r="E29" s="134" t="s">
        <v>95</v>
      </c>
      <c r="F29" s="152">
        <v>132500</v>
      </c>
      <c r="G29" s="112">
        <v>0</v>
      </c>
      <c r="H29" s="112">
        <v>36657</v>
      </c>
      <c r="I29" s="112">
        <v>36657</v>
      </c>
      <c r="J29" s="108">
        <v>4</v>
      </c>
      <c r="K29" s="108">
        <v>3</v>
      </c>
    </row>
    <row r="30" spans="1:11" ht="33.75" x14ac:dyDescent="0.25">
      <c r="A30" s="101" t="s">
        <v>21</v>
      </c>
      <c r="B30" s="101" t="s">
        <v>179</v>
      </c>
      <c r="C30" s="101" t="s">
        <v>180</v>
      </c>
      <c r="D30" s="107" t="s">
        <v>79</v>
      </c>
      <c r="E30" s="134" t="s">
        <v>95</v>
      </c>
      <c r="F30" s="152">
        <v>141500</v>
      </c>
      <c r="G30" s="112">
        <v>0</v>
      </c>
      <c r="H30" s="112">
        <v>85000</v>
      </c>
      <c r="I30" s="112">
        <v>85000</v>
      </c>
      <c r="J30" s="108">
        <v>3</v>
      </c>
      <c r="K30" s="108">
        <v>2</v>
      </c>
    </row>
    <row r="31" spans="1:11" ht="56.25" x14ac:dyDescent="0.25">
      <c r="A31" s="101" t="s">
        <v>21</v>
      </c>
      <c r="B31" s="101" t="s">
        <v>181</v>
      </c>
      <c r="C31" s="101" t="s">
        <v>182</v>
      </c>
      <c r="D31" s="107" t="s">
        <v>183</v>
      </c>
      <c r="E31" s="134" t="s">
        <v>95</v>
      </c>
      <c r="F31" s="152">
        <v>137000</v>
      </c>
      <c r="G31" s="112">
        <v>0</v>
      </c>
      <c r="H31" s="112">
        <v>80000</v>
      </c>
      <c r="I31" s="112">
        <v>80000</v>
      </c>
      <c r="J31" s="108">
        <v>3</v>
      </c>
      <c r="K31" s="108">
        <v>2</v>
      </c>
    </row>
    <row r="32" spans="1:11" ht="22.5" x14ac:dyDescent="0.25">
      <c r="A32" s="101" t="s">
        <v>21</v>
      </c>
      <c r="B32" s="101" t="s">
        <v>184</v>
      </c>
      <c r="C32" s="101" t="s">
        <v>185</v>
      </c>
      <c r="D32" s="106" t="s">
        <v>76</v>
      </c>
      <c r="E32" s="134" t="s">
        <v>95</v>
      </c>
      <c r="F32" s="152">
        <v>140000</v>
      </c>
      <c r="G32" s="112">
        <v>0</v>
      </c>
      <c r="H32" s="112">
        <v>100000</v>
      </c>
      <c r="I32" s="112">
        <v>100000</v>
      </c>
      <c r="J32" s="108">
        <v>3</v>
      </c>
      <c r="K32" s="108">
        <v>2</v>
      </c>
    </row>
    <row r="33" spans="1:11" ht="33.75" x14ac:dyDescent="0.25">
      <c r="A33" s="101" t="s">
        <v>21</v>
      </c>
      <c r="B33" s="101" t="s">
        <v>186</v>
      </c>
      <c r="C33" s="101" t="s">
        <v>187</v>
      </c>
      <c r="D33" s="107" t="s">
        <v>188</v>
      </c>
      <c r="E33" s="134" t="s">
        <v>95</v>
      </c>
      <c r="F33" s="152">
        <v>179500</v>
      </c>
      <c r="G33" s="112">
        <v>0</v>
      </c>
      <c r="H33" s="112">
        <v>68000</v>
      </c>
      <c r="I33" s="112">
        <v>68000</v>
      </c>
      <c r="J33" s="108">
        <v>3</v>
      </c>
      <c r="K33" s="108">
        <v>2</v>
      </c>
    </row>
    <row r="34" spans="1:11" ht="45" x14ac:dyDescent="0.25">
      <c r="A34" s="101" t="s">
        <v>21</v>
      </c>
      <c r="B34" s="101" t="s">
        <v>189</v>
      </c>
      <c r="C34" s="101" t="s">
        <v>190</v>
      </c>
      <c r="D34" s="107" t="s">
        <v>191</v>
      </c>
      <c r="E34" s="134" t="s">
        <v>95</v>
      </c>
      <c r="F34" s="152">
        <v>291500</v>
      </c>
      <c r="G34" s="112">
        <v>0</v>
      </c>
      <c r="H34" s="112">
        <v>80000</v>
      </c>
      <c r="I34" s="112">
        <v>80000</v>
      </c>
      <c r="J34" s="108">
        <v>3</v>
      </c>
      <c r="K34" s="108">
        <v>2</v>
      </c>
    </row>
    <row r="35" spans="1:11" ht="33.75" x14ac:dyDescent="0.25">
      <c r="A35" s="101" t="s">
        <v>21</v>
      </c>
      <c r="B35" s="101" t="s">
        <v>192</v>
      </c>
      <c r="C35" s="101" t="s">
        <v>193</v>
      </c>
      <c r="D35" s="107" t="s">
        <v>194</v>
      </c>
      <c r="E35" s="134" t="s">
        <v>95</v>
      </c>
      <c r="F35" s="152">
        <v>126060</v>
      </c>
      <c r="G35" s="112">
        <v>0</v>
      </c>
      <c r="H35" s="112">
        <v>70000</v>
      </c>
      <c r="I35" s="112">
        <v>70000</v>
      </c>
      <c r="J35" s="108">
        <v>3</v>
      </c>
      <c r="K35" s="108">
        <v>2</v>
      </c>
    </row>
    <row r="36" spans="1:11" ht="33.75" x14ac:dyDescent="0.25">
      <c r="A36" s="101" t="s">
        <v>21</v>
      </c>
      <c r="B36" s="101" t="s">
        <v>195</v>
      </c>
      <c r="C36" s="101" t="s">
        <v>196</v>
      </c>
      <c r="D36" s="107" t="s">
        <v>197</v>
      </c>
      <c r="E36" s="134" t="s">
        <v>95</v>
      </c>
      <c r="F36" s="152">
        <v>181500</v>
      </c>
      <c r="G36" s="112">
        <v>0</v>
      </c>
      <c r="H36" s="112">
        <v>100000</v>
      </c>
      <c r="I36" s="112">
        <v>100000</v>
      </c>
      <c r="J36" s="108">
        <v>4</v>
      </c>
      <c r="K36" s="108">
        <v>3</v>
      </c>
    </row>
    <row r="37" spans="1:11" ht="33.75" x14ac:dyDescent="0.25">
      <c r="A37" s="101" t="s">
        <v>21</v>
      </c>
      <c r="B37" s="101" t="s">
        <v>198</v>
      </c>
      <c r="C37" s="101" t="s">
        <v>199</v>
      </c>
      <c r="D37" s="107" t="s">
        <v>200</v>
      </c>
      <c r="E37" s="134" t="s">
        <v>95</v>
      </c>
      <c r="F37" s="152">
        <v>350234.61</v>
      </c>
      <c r="G37" s="112">
        <v>0</v>
      </c>
      <c r="H37" s="112">
        <v>130000</v>
      </c>
      <c r="I37" s="112">
        <v>130000</v>
      </c>
      <c r="J37" s="108">
        <v>5</v>
      </c>
      <c r="K37" s="108">
        <v>3</v>
      </c>
    </row>
    <row r="38" spans="1:11" ht="22.5" x14ac:dyDescent="0.25">
      <c r="A38" s="101" t="s">
        <v>21</v>
      </c>
      <c r="B38" s="101" t="s">
        <v>201</v>
      </c>
      <c r="C38" s="101" t="s">
        <v>202</v>
      </c>
      <c r="D38" s="107" t="s">
        <v>80</v>
      </c>
      <c r="E38" s="134" t="s">
        <v>95</v>
      </c>
      <c r="F38" s="152">
        <v>181500</v>
      </c>
      <c r="G38" s="112">
        <v>0</v>
      </c>
      <c r="H38" s="112">
        <v>110000</v>
      </c>
      <c r="I38" s="112">
        <v>110000</v>
      </c>
      <c r="J38" s="108">
        <v>5</v>
      </c>
      <c r="K38" s="108">
        <v>4</v>
      </c>
    </row>
    <row r="39" spans="1:11" ht="33.75" x14ac:dyDescent="0.25">
      <c r="A39" s="101" t="s">
        <v>21</v>
      </c>
      <c r="B39" s="101" t="s">
        <v>203</v>
      </c>
      <c r="C39" s="101" t="s">
        <v>204</v>
      </c>
      <c r="D39" s="107" t="s">
        <v>81</v>
      </c>
      <c r="E39" s="134" t="s">
        <v>95</v>
      </c>
      <c r="F39" s="152">
        <v>141500</v>
      </c>
      <c r="G39" s="112">
        <v>0</v>
      </c>
      <c r="H39" s="112">
        <v>95000</v>
      </c>
      <c r="I39" s="112">
        <v>95000</v>
      </c>
      <c r="J39" s="108">
        <v>3</v>
      </c>
      <c r="K39" s="108">
        <v>2</v>
      </c>
    </row>
    <row r="40" spans="1:11" ht="33.75" x14ac:dyDescent="0.25">
      <c r="A40" s="101" t="s">
        <v>21</v>
      </c>
      <c r="B40" s="101" t="s">
        <v>205</v>
      </c>
      <c r="C40" s="101" t="s">
        <v>206</v>
      </c>
      <c r="D40" s="107" t="s">
        <v>207</v>
      </c>
      <c r="E40" s="134" t="s">
        <v>95</v>
      </c>
      <c r="F40" s="152">
        <v>221500</v>
      </c>
      <c r="G40" s="112">
        <v>0</v>
      </c>
      <c r="H40" s="112">
        <v>95000</v>
      </c>
      <c r="I40" s="112">
        <v>95000</v>
      </c>
      <c r="J40" s="108">
        <v>3</v>
      </c>
      <c r="K40" s="108">
        <v>2</v>
      </c>
    </row>
    <row r="41" spans="1:11" x14ac:dyDescent="0.25">
      <c r="A41" s="101" t="s">
        <v>21</v>
      </c>
      <c r="B41" s="101" t="s">
        <v>208</v>
      </c>
      <c r="C41" s="101" t="s">
        <v>209</v>
      </c>
      <c r="D41" s="107" t="s">
        <v>210</v>
      </c>
      <c r="E41" s="134" t="s">
        <v>95</v>
      </c>
      <c r="F41" s="152">
        <v>237700</v>
      </c>
      <c r="G41" s="112">
        <v>0</v>
      </c>
      <c r="H41" s="112">
        <v>150000</v>
      </c>
      <c r="I41" s="112">
        <v>150000</v>
      </c>
      <c r="J41" s="108">
        <v>4</v>
      </c>
      <c r="K41" s="108">
        <v>3</v>
      </c>
    </row>
    <row r="42" spans="1:11" ht="33.75" x14ac:dyDescent="0.25">
      <c r="A42" s="104" t="s">
        <v>21</v>
      </c>
      <c r="B42" s="104" t="s">
        <v>211</v>
      </c>
      <c r="C42" s="104" t="s">
        <v>212</v>
      </c>
      <c r="D42" s="118" t="s">
        <v>213</v>
      </c>
      <c r="E42" s="136" t="s">
        <v>95</v>
      </c>
      <c r="F42" s="151">
        <v>181500</v>
      </c>
      <c r="G42" s="121">
        <v>0</v>
      </c>
      <c r="H42" s="121">
        <v>100000</v>
      </c>
      <c r="I42" s="121">
        <v>100000</v>
      </c>
      <c r="J42" s="120">
        <v>4</v>
      </c>
      <c r="K42" s="120">
        <v>3</v>
      </c>
    </row>
    <row r="43" spans="1:11" ht="34.5" thickBot="1" x14ac:dyDescent="0.3">
      <c r="A43" s="119" t="s">
        <v>21</v>
      </c>
      <c r="B43" s="119" t="s">
        <v>214</v>
      </c>
      <c r="C43" s="119" t="s">
        <v>215</v>
      </c>
      <c r="D43" s="125" t="s">
        <v>77</v>
      </c>
      <c r="E43" s="135" t="s">
        <v>95</v>
      </c>
      <c r="F43" s="153">
        <v>180325</v>
      </c>
      <c r="G43" s="123">
        <v>0</v>
      </c>
      <c r="H43" s="123">
        <v>100000</v>
      </c>
      <c r="I43" s="123">
        <v>100000</v>
      </c>
      <c r="J43" s="122">
        <v>4</v>
      </c>
      <c r="K43" s="122">
        <v>3</v>
      </c>
    </row>
    <row r="44" spans="1:11" ht="22.5" x14ac:dyDescent="0.25">
      <c r="A44" s="104" t="s">
        <v>22</v>
      </c>
      <c r="B44" s="104" t="s">
        <v>217</v>
      </c>
      <c r="C44" s="104" t="s">
        <v>218</v>
      </c>
      <c r="D44" s="118" t="s">
        <v>82</v>
      </c>
      <c r="E44" s="136" t="s">
        <v>95</v>
      </c>
      <c r="F44" s="151">
        <v>1049141</v>
      </c>
      <c r="G44" s="121">
        <v>100000</v>
      </c>
      <c r="H44" s="121">
        <v>290000</v>
      </c>
      <c r="I44" s="121">
        <v>290000</v>
      </c>
      <c r="J44" s="120">
        <v>43</v>
      </c>
      <c r="K44" s="120">
        <v>37</v>
      </c>
    </row>
    <row r="45" spans="1:11" ht="22.5" x14ac:dyDescent="0.25">
      <c r="A45" s="101" t="s">
        <v>22</v>
      </c>
      <c r="B45" s="101" t="s">
        <v>219</v>
      </c>
      <c r="C45" s="101" t="s">
        <v>220</v>
      </c>
      <c r="D45" s="107" t="s">
        <v>221</v>
      </c>
      <c r="E45" s="134" t="s">
        <v>95</v>
      </c>
      <c r="F45" s="152">
        <v>101047</v>
      </c>
      <c r="G45" s="112">
        <v>0</v>
      </c>
      <c r="H45" s="112">
        <v>30000</v>
      </c>
      <c r="I45" s="112">
        <v>30000</v>
      </c>
      <c r="J45" s="108">
        <v>15</v>
      </c>
      <c r="K45" s="108">
        <v>8</v>
      </c>
    </row>
    <row r="46" spans="1:11" ht="22.5" x14ac:dyDescent="0.25">
      <c r="A46" s="101" t="s">
        <v>22</v>
      </c>
      <c r="B46" s="101" t="s">
        <v>222</v>
      </c>
      <c r="C46" s="101" t="s">
        <v>223</v>
      </c>
      <c r="D46" s="107" t="s">
        <v>83</v>
      </c>
      <c r="E46" s="134" t="s">
        <v>95</v>
      </c>
      <c r="F46" s="152">
        <v>646710</v>
      </c>
      <c r="G46" s="112">
        <v>0</v>
      </c>
      <c r="H46" s="112">
        <v>30000</v>
      </c>
      <c r="I46" s="112">
        <v>30000</v>
      </c>
      <c r="J46" s="108">
        <v>50</v>
      </c>
      <c r="K46" s="108">
        <v>37</v>
      </c>
    </row>
    <row r="47" spans="1:11" ht="33.75" x14ac:dyDescent="0.25">
      <c r="A47" s="101" t="s">
        <v>22</v>
      </c>
      <c r="B47" s="101" t="s">
        <v>224</v>
      </c>
      <c r="C47" s="101" t="s">
        <v>225</v>
      </c>
      <c r="D47" s="107" t="s">
        <v>226</v>
      </c>
      <c r="E47" s="134" t="s">
        <v>95</v>
      </c>
      <c r="F47" s="152">
        <v>1400000</v>
      </c>
      <c r="G47" s="112">
        <v>20000</v>
      </c>
      <c r="H47" s="112">
        <v>400000</v>
      </c>
      <c r="I47" s="112">
        <v>400000</v>
      </c>
      <c r="J47" s="108">
        <v>50</v>
      </c>
      <c r="K47" s="108">
        <v>49</v>
      </c>
    </row>
    <row r="48" spans="1:11" ht="33.75" x14ac:dyDescent="0.25">
      <c r="A48" s="101" t="s">
        <v>22</v>
      </c>
      <c r="B48" s="101" t="s">
        <v>227</v>
      </c>
      <c r="C48" s="101" t="s">
        <v>228</v>
      </c>
      <c r="D48" s="107" t="s">
        <v>229</v>
      </c>
      <c r="E48" s="134" t="s">
        <v>95</v>
      </c>
      <c r="F48" s="152">
        <v>721596</v>
      </c>
      <c r="G48" s="112">
        <v>0</v>
      </c>
      <c r="H48" s="112">
        <v>110000</v>
      </c>
      <c r="I48" s="112">
        <v>110000</v>
      </c>
      <c r="J48" s="108">
        <v>37</v>
      </c>
      <c r="K48" s="108">
        <v>27</v>
      </c>
    </row>
    <row r="49" spans="1:11" ht="22.5" x14ac:dyDescent="0.25">
      <c r="A49" s="101" t="s">
        <v>22</v>
      </c>
      <c r="B49" s="101" t="s">
        <v>230</v>
      </c>
      <c r="C49" s="101" t="s">
        <v>231</v>
      </c>
      <c r="D49" s="107" t="s">
        <v>84</v>
      </c>
      <c r="E49" s="134" t="s">
        <v>95</v>
      </c>
      <c r="F49" s="152">
        <v>1400000</v>
      </c>
      <c r="G49" s="112">
        <v>0</v>
      </c>
      <c r="H49" s="112">
        <v>110000</v>
      </c>
      <c r="I49" s="112">
        <v>110000</v>
      </c>
      <c r="J49" s="108">
        <v>50</v>
      </c>
      <c r="K49" s="108">
        <v>45</v>
      </c>
    </row>
    <row r="50" spans="1:11" ht="22.5" x14ac:dyDescent="0.25">
      <c r="A50" s="101" t="s">
        <v>22</v>
      </c>
      <c r="B50" s="101" t="s">
        <v>232</v>
      </c>
      <c r="C50" s="101" t="s">
        <v>233</v>
      </c>
      <c r="D50" s="107" t="s">
        <v>85</v>
      </c>
      <c r="E50" s="134" t="s">
        <v>95</v>
      </c>
      <c r="F50" s="152">
        <v>802810</v>
      </c>
      <c r="G50" s="112">
        <v>0</v>
      </c>
      <c r="H50" s="112">
        <v>346900</v>
      </c>
      <c r="I50" s="112">
        <v>280000</v>
      </c>
      <c r="J50" s="108">
        <v>47</v>
      </c>
      <c r="K50" s="41">
        <v>31</v>
      </c>
    </row>
    <row r="51" spans="1:11" x14ac:dyDescent="0.25">
      <c r="A51" s="101" t="s">
        <v>22</v>
      </c>
      <c r="B51" s="101" t="s">
        <v>234</v>
      </c>
      <c r="C51" s="101" t="s">
        <v>235</v>
      </c>
      <c r="D51" s="107" t="s">
        <v>236</v>
      </c>
      <c r="E51" s="134" t="s">
        <v>95</v>
      </c>
      <c r="F51" s="152">
        <v>781592</v>
      </c>
      <c r="G51" s="112">
        <v>0</v>
      </c>
      <c r="H51" s="112">
        <v>229442</v>
      </c>
      <c r="I51" s="112">
        <v>229442</v>
      </c>
      <c r="J51" s="108">
        <v>49</v>
      </c>
      <c r="K51" s="108">
        <v>37</v>
      </c>
    </row>
    <row r="52" spans="1:11" ht="22.5" x14ac:dyDescent="0.25">
      <c r="A52" s="101" t="s">
        <v>22</v>
      </c>
      <c r="B52" s="101" t="s">
        <v>237</v>
      </c>
      <c r="C52" s="101" t="s">
        <v>238</v>
      </c>
      <c r="D52" s="107" t="s">
        <v>86</v>
      </c>
      <c r="E52" s="134" t="s">
        <v>95</v>
      </c>
      <c r="F52" s="152">
        <v>987646</v>
      </c>
      <c r="G52" s="112">
        <v>0</v>
      </c>
      <c r="H52" s="112">
        <v>570000</v>
      </c>
      <c r="I52" s="112">
        <v>570000</v>
      </c>
      <c r="J52" s="108">
        <v>39</v>
      </c>
      <c r="K52" s="108">
        <v>32</v>
      </c>
    </row>
    <row r="53" spans="1:11" ht="45" x14ac:dyDescent="0.25">
      <c r="A53" s="101" t="s">
        <v>22</v>
      </c>
      <c r="B53" s="101" t="s">
        <v>239</v>
      </c>
      <c r="C53" s="101" t="s">
        <v>240</v>
      </c>
      <c r="D53" s="107" t="s">
        <v>241</v>
      </c>
      <c r="E53" s="134" t="s">
        <v>95</v>
      </c>
      <c r="F53" s="152">
        <v>853082</v>
      </c>
      <c r="G53" s="112">
        <v>0</v>
      </c>
      <c r="H53" s="112">
        <v>155000</v>
      </c>
      <c r="I53" s="112">
        <v>155000</v>
      </c>
      <c r="J53" s="108">
        <v>16</v>
      </c>
      <c r="K53" s="108">
        <v>10</v>
      </c>
    </row>
    <row r="54" spans="1:11" ht="22.5" x14ac:dyDescent="0.25">
      <c r="A54" s="101" t="s">
        <v>22</v>
      </c>
      <c r="B54" s="101" t="s">
        <v>242</v>
      </c>
      <c r="C54" s="101" t="s">
        <v>243</v>
      </c>
      <c r="D54" s="107" t="s">
        <v>244</v>
      </c>
      <c r="E54" s="134" t="s">
        <v>95</v>
      </c>
      <c r="F54" s="152">
        <v>220429</v>
      </c>
      <c r="G54" s="112">
        <v>0</v>
      </c>
      <c r="H54" s="112">
        <v>30000</v>
      </c>
      <c r="I54" s="112">
        <v>30000</v>
      </c>
      <c r="J54" s="108">
        <v>40</v>
      </c>
      <c r="K54" s="108">
        <v>35</v>
      </c>
    </row>
    <row r="55" spans="1:11" ht="23.25" thickBot="1" x14ac:dyDescent="0.3">
      <c r="A55" s="119" t="s">
        <v>22</v>
      </c>
      <c r="B55" s="119" t="s">
        <v>245</v>
      </c>
      <c r="C55" s="119" t="s">
        <v>246</v>
      </c>
      <c r="D55" s="125" t="s">
        <v>247</v>
      </c>
      <c r="E55" s="135" t="s">
        <v>95</v>
      </c>
      <c r="F55" s="153">
        <v>255912</v>
      </c>
      <c r="G55" s="123">
        <v>0</v>
      </c>
      <c r="H55" s="123">
        <v>30000</v>
      </c>
      <c r="I55" s="123">
        <v>30000</v>
      </c>
      <c r="J55" s="122">
        <v>5</v>
      </c>
      <c r="K55" s="122">
        <v>3</v>
      </c>
    </row>
    <row r="56" spans="1:11" ht="22.5" x14ac:dyDescent="0.25">
      <c r="A56" s="104" t="s">
        <v>19</v>
      </c>
      <c r="B56" s="104" t="s">
        <v>250</v>
      </c>
      <c r="C56" s="104" t="s">
        <v>251</v>
      </c>
      <c r="D56" s="118" t="s">
        <v>252</v>
      </c>
      <c r="E56" s="136" t="s">
        <v>95</v>
      </c>
      <c r="F56" s="151">
        <v>1480000</v>
      </c>
      <c r="G56" s="121">
        <v>0</v>
      </c>
      <c r="H56" s="121">
        <v>950000</v>
      </c>
      <c r="I56" s="121">
        <v>950000</v>
      </c>
      <c r="J56" s="120">
        <v>46</v>
      </c>
      <c r="K56" s="120">
        <v>29</v>
      </c>
    </row>
    <row r="57" spans="1:11" x14ac:dyDescent="0.25">
      <c r="A57" s="101" t="s">
        <v>19</v>
      </c>
      <c r="B57" s="101" t="s">
        <v>253</v>
      </c>
      <c r="C57" s="101" t="s">
        <v>254</v>
      </c>
      <c r="D57" s="107" t="s">
        <v>255</v>
      </c>
      <c r="E57" s="134" t="s">
        <v>95</v>
      </c>
      <c r="F57" s="152">
        <v>931435</v>
      </c>
      <c r="G57" s="112">
        <v>0</v>
      </c>
      <c r="H57" s="112">
        <v>475400</v>
      </c>
      <c r="I57" s="112">
        <v>475400</v>
      </c>
      <c r="J57" s="108">
        <v>17</v>
      </c>
      <c r="K57" s="108">
        <v>9</v>
      </c>
    </row>
    <row r="58" spans="1:11" ht="22.5" x14ac:dyDescent="0.25">
      <c r="A58" s="101" t="s">
        <v>19</v>
      </c>
      <c r="B58" s="101" t="s">
        <v>256</v>
      </c>
      <c r="C58" s="101" t="s">
        <v>257</v>
      </c>
      <c r="D58" s="107" t="s">
        <v>258</v>
      </c>
      <c r="E58" s="134" t="s">
        <v>95</v>
      </c>
      <c r="F58" s="152">
        <v>255000</v>
      </c>
      <c r="G58" s="112">
        <v>0</v>
      </c>
      <c r="H58" s="112">
        <v>174760</v>
      </c>
      <c r="I58" s="112">
        <v>148000</v>
      </c>
      <c r="J58" s="108">
        <v>11</v>
      </c>
      <c r="K58" s="108">
        <v>7</v>
      </c>
    </row>
    <row r="59" spans="1:11" ht="22.5" x14ac:dyDescent="0.25">
      <c r="A59" s="101" t="s">
        <v>19</v>
      </c>
      <c r="B59" s="101" t="s">
        <v>259</v>
      </c>
      <c r="C59" s="101" t="s">
        <v>87</v>
      </c>
      <c r="D59" s="107" t="s">
        <v>260</v>
      </c>
      <c r="E59" s="134" t="s">
        <v>95</v>
      </c>
      <c r="F59" s="152">
        <v>920000</v>
      </c>
      <c r="G59" s="112">
        <v>0</v>
      </c>
      <c r="H59" s="112">
        <v>300000</v>
      </c>
      <c r="I59" s="112">
        <v>300000</v>
      </c>
      <c r="J59" s="108">
        <v>31</v>
      </c>
      <c r="K59" s="108">
        <v>19</v>
      </c>
    </row>
    <row r="60" spans="1:11" x14ac:dyDescent="0.25">
      <c r="A60" s="101" t="s">
        <v>19</v>
      </c>
      <c r="B60" s="101" t="s">
        <v>261</v>
      </c>
      <c r="C60" s="101" t="s">
        <v>262</v>
      </c>
      <c r="D60" s="107" t="s">
        <v>263</v>
      </c>
      <c r="E60" s="134" t="s">
        <v>95</v>
      </c>
      <c r="F60" s="152">
        <v>1500000</v>
      </c>
      <c r="G60" s="112">
        <v>0</v>
      </c>
      <c r="H60" s="112">
        <v>564500</v>
      </c>
      <c r="I60" s="112">
        <v>564500</v>
      </c>
      <c r="J60" s="108">
        <v>50</v>
      </c>
      <c r="K60" s="108">
        <v>41</v>
      </c>
    </row>
    <row r="61" spans="1:11" ht="56.25" x14ac:dyDescent="0.25">
      <c r="A61" s="101" t="s">
        <v>19</v>
      </c>
      <c r="B61" s="101" t="s">
        <v>264</v>
      </c>
      <c r="C61" s="101" t="s">
        <v>265</v>
      </c>
      <c r="D61" s="107" t="s">
        <v>266</v>
      </c>
      <c r="E61" s="134" t="s">
        <v>95</v>
      </c>
      <c r="F61" s="152">
        <v>279531</v>
      </c>
      <c r="G61" s="112">
        <v>0</v>
      </c>
      <c r="H61" s="112">
        <v>56000</v>
      </c>
      <c r="I61" s="112">
        <v>56000</v>
      </c>
      <c r="J61" s="108">
        <v>22</v>
      </c>
      <c r="K61" s="108">
        <v>14</v>
      </c>
    </row>
    <row r="62" spans="1:11" x14ac:dyDescent="0.25">
      <c r="A62" s="101" t="s">
        <v>19</v>
      </c>
      <c r="B62" s="101" t="s">
        <v>267</v>
      </c>
      <c r="C62" s="101" t="s">
        <v>268</v>
      </c>
      <c r="D62" s="106" t="s">
        <v>269</v>
      </c>
      <c r="E62" s="134" t="s">
        <v>95</v>
      </c>
      <c r="F62" s="152">
        <v>1404442</v>
      </c>
      <c r="G62" s="112">
        <v>0</v>
      </c>
      <c r="H62" s="112">
        <v>1046500</v>
      </c>
      <c r="I62" s="112">
        <v>1046500</v>
      </c>
      <c r="J62" s="108">
        <v>37</v>
      </c>
      <c r="K62" s="108">
        <v>26</v>
      </c>
    </row>
    <row r="63" spans="1:11" ht="22.5" x14ac:dyDescent="0.25">
      <c r="A63" s="101" t="s">
        <v>19</v>
      </c>
      <c r="B63" s="101" t="s">
        <v>270</v>
      </c>
      <c r="C63" s="101" t="s">
        <v>271</v>
      </c>
      <c r="D63" s="106" t="s">
        <v>272</v>
      </c>
      <c r="E63" s="134" t="s">
        <v>95</v>
      </c>
      <c r="F63" s="152">
        <v>60442</v>
      </c>
      <c r="G63" s="112">
        <v>0</v>
      </c>
      <c r="H63" s="112">
        <v>22398</v>
      </c>
      <c r="I63" s="112">
        <v>22398</v>
      </c>
      <c r="J63" s="108">
        <v>12</v>
      </c>
      <c r="K63" s="108">
        <v>10</v>
      </c>
    </row>
    <row r="64" spans="1:11" ht="22.5" x14ac:dyDescent="0.25">
      <c r="A64" s="101" t="s">
        <v>19</v>
      </c>
      <c r="B64" s="101" t="s">
        <v>273</v>
      </c>
      <c r="C64" s="101" t="s">
        <v>274</v>
      </c>
      <c r="D64" s="106" t="s">
        <v>275</v>
      </c>
      <c r="E64" s="134" t="s">
        <v>95</v>
      </c>
      <c r="F64" s="152">
        <v>646390</v>
      </c>
      <c r="G64" s="112">
        <v>0</v>
      </c>
      <c r="H64" s="112">
        <v>143380</v>
      </c>
      <c r="I64" s="112">
        <v>130000</v>
      </c>
      <c r="J64" s="108">
        <v>50</v>
      </c>
      <c r="K64" s="108">
        <v>32</v>
      </c>
    </row>
    <row r="65" spans="1:12" ht="22.5" x14ac:dyDescent="0.25">
      <c r="A65" s="101" t="s">
        <v>19</v>
      </c>
      <c r="B65" s="101" t="s">
        <v>276</v>
      </c>
      <c r="C65" s="101" t="s">
        <v>277</v>
      </c>
      <c r="D65" s="106" t="s">
        <v>278</v>
      </c>
      <c r="E65" s="134" t="s">
        <v>95</v>
      </c>
      <c r="F65" s="152">
        <v>900000</v>
      </c>
      <c r="G65" s="112">
        <v>0</v>
      </c>
      <c r="H65" s="112">
        <v>415965</v>
      </c>
      <c r="I65" s="112">
        <v>415965</v>
      </c>
      <c r="J65" s="108">
        <v>16</v>
      </c>
      <c r="K65" s="108">
        <v>11</v>
      </c>
    </row>
    <row r="66" spans="1:12" ht="33.75" x14ac:dyDescent="0.25">
      <c r="A66" s="101" t="s">
        <v>19</v>
      </c>
      <c r="B66" s="101" t="s">
        <v>279</v>
      </c>
      <c r="C66" s="101" t="s">
        <v>280</v>
      </c>
      <c r="D66" s="106" t="s">
        <v>281</v>
      </c>
      <c r="E66" s="134" t="s">
        <v>95</v>
      </c>
      <c r="F66" s="152">
        <v>1499000</v>
      </c>
      <c r="G66" s="112">
        <v>0</v>
      </c>
      <c r="H66" s="112">
        <v>490100</v>
      </c>
      <c r="I66" s="112">
        <v>490100</v>
      </c>
      <c r="J66" s="108">
        <v>16</v>
      </c>
      <c r="K66" s="108">
        <v>14</v>
      </c>
    </row>
    <row r="67" spans="1:12" ht="22.5" x14ac:dyDescent="0.25">
      <c r="A67" s="101" t="s">
        <v>19</v>
      </c>
      <c r="B67" s="101" t="s">
        <v>282</v>
      </c>
      <c r="C67" s="101" t="s">
        <v>283</v>
      </c>
      <c r="D67" s="106" t="s">
        <v>284</v>
      </c>
      <c r="E67" s="134" t="s">
        <v>95</v>
      </c>
      <c r="F67" s="152">
        <v>1500000</v>
      </c>
      <c r="G67" s="112">
        <v>0</v>
      </c>
      <c r="H67" s="112">
        <v>842412</v>
      </c>
      <c r="I67" s="112">
        <v>800000</v>
      </c>
      <c r="J67" s="108">
        <v>27</v>
      </c>
      <c r="K67" s="108">
        <v>23</v>
      </c>
    </row>
    <row r="68" spans="1:12" ht="33.75" x14ac:dyDescent="0.25">
      <c r="A68" s="101" t="s">
        <v>19</v>
      </c>
      <c r="B68" s="101" t="s">
        <v>285</v>
      </c>
      <c r="C68" s="101" t="s">
        <v>286</v>
      </c>
      <c r="D68" s="106" t="s">
        <v>287</v>
      </c>
      <c r="E68" s="134" t="s">
        <v>95</v>
      </c>
      <c r="F68" s="152">
        <v>1500000</v>
      </c>
      <c r="G68" s="112">
        <v>0</v>
      </c>
      <c r="H68" s="112">
        <v>757140</v>
      </c>
      <c r="I68" s="112">
        <v>717000</v>
      </c>
      <c r="J68" s="108">
        <v>50</v>
      </c>
      <c r="K68" s="108">
        <v>35</v>
      </c>
    </row>
    <row r="69" spans="1:12" ht="22.5" x14ac:dyDescent="0.25">
      <c r="A69" s="101" t="s">
        <v>19</v>
      </c>
      <c r="B69" s="101" t="s">
        <v>288</v>
      </c>
      <c r="C69" s="101" t="s">
        <v>289</v>
      </c>
      <c r="D69" s="106" t="s">
        <v>290</v>
      </c>
      <c r="E69" s="134" t="s">
        <v>95</v>
      </c>
      <c r="F69" s="152">
        <v>592732</v>
      </c>
      <c r="G69" s="112">
        <v>0</v>
      </c>
      <c r="H69" s="112">
        <v>235060</v>
      </c>
      <c r="I69" s="112">
        <v>208000</v>
      </c>
      <c r="J69" s="108">
        <v>14</v>
      </c>
      <c r="K69" s="108">
        <v>11</v>
      </c>
    </row>
    <row r="70" spans="1:12" ht="22.5" x14ac:dyDescent="0.25">
      <c r="A70" s="101" t="s">
        <v>19</v>
      </c>
      <c r="B70" s="101" t="s">
        <v>291</v>
      </c>
      <c r="C70" s="101" t="s">
        <v>292</v>
      </c>
      <c r="D70" s="106" t="s">
        <v>293</v>
      </c>
      <c r="E70" s="134" t="s">
        <v>95</v>
      </c>
      <c r="F70" s="152">
        <v>1500000</v>
      </c>
      <c r="G70" s="112">
        <v>0</v>
      </c>
      <c r="H70" s="112">
        <v>561000</v>
      </c>
      <c r="I70" s="112">
        <v>561000</v>
      </c>
      <c r="J70" s="108">
        <v>29</v>
      </c>
      <c r="K70" s="108">
        <v>21</v>
      </c>
    </row>
    <row r="71" spans="1:12" ht="22.5" x14ac:dyDescent="0.25">
      <c r="A71" s="101" t="s">
        <v>19</v>
      </c>
      <c r="B71" s="101" t="s">
        <v>294</v>
      </c>
      <c r="C71" s="101" t="s">
        <v>295</v>
      </c>
      <c r="D71" s="106" t="s">
        <v>296</v>
      </c>
      <c r="E71" s="134" t="s">
        <v>95</v>
      </c>
      <c r="F71" s="152">
        <v>677000</v>
      </c>
      <c r="G71" s="112">
        <v>0</v>
      </c>
      <c r="H71" s="112">
        <v>274139.95</v>
      </c>
      <c r="I71" s="112">
        <v>234000</v>
      </c>
      <c r="J71" s="126">
        <v>31</v>
      </c>
      <c r="K71" s="108">
        <v>21</v>
      </c>
    </row>
    <row r="72" spans="1:12" ht="22.5" x14ac:dyDescent="0.25">
      <c r="A72" s="101" t="s">
        <v>19</v>
      </c>
      <c r="B72" s="101" t="s">
        <v>297</v>
      </c>
      <c r="C72" s="101" t="s">
        <v>298</v>
      </c>
      <c r="D72" s="106" t="s">
        <v>299</v>
      </c>
      <c r="E72" s="134" t="s">
        <v>95</v>
      </c>
      <c r="F72" s="152">
        <v>672430.56</v>
      </c>
      <c r="G72" s="112">
        <v>0</v>
      </c>
      <c r="H72" s="112">
        <v>190000</v>
      </c>
      <c r="I72" s="112">
        <v>190000</v>
      </c>
      <c r="J72" s="108">
        <v>32</v>
      </c>
      <c r="K72" s="108">
        <v>28</v>
      </c>
      <c r="L72" s="162"/>
    </row>
    <row r="73" spans="1:12" x14ac:dyDescent="0.25">
      <c r="A73" s="101" t="s">
        <v>19</v>
      </c>
      <c r="B73" s="101" t="s">
        <v>300</v>
      </c>
      <c r="C73" s="101" t="s">
        <v>301</v>
      </c>
      <c r="D73" s="106" t="s">
        <v>302</v>
      </c>
      <c r="E73" s="134" t="s">
        <v>95</v>
      </c>
      <c r="F73" s="152">
        <v>1180000</v>
      </c>
      <c r="G73" s="112">
        <v>0</v>
      </c>
      <c r="H73" s="112">
        <v>326132</v>
      </c>
      <c r="I73" s="112">
        <v>326132</v>
      </c>
      <c r="J73" s="108">
        <v>50</v>
      </c>
      <c r="K73" s="108">
        <v>43</v>
      </c>
    </row>
    <row r="74" spans="1:12" ht="34.5" thickBot="1" x14ac:dyDescent="0.3">
      <c r="A74" s="119" t="s">
        <v>19</v>
      </c>
      <c r="B74" s="119" t="s">
        <v>303</v>
      </c>
      <c r="C74" s="119" t="s">
        <v>304</v>
      </c>
      <c r="D74" s="124" t="s">
        <v>305</v>
      </c>
      <c r="E74" s="135" t="s">
        <v>95</v>
      </c>
      <c r="F74" s="153">
        <v>1167120</v>
      </c>
      <c r="G74" s="123">
        <v>0</v>
      </c>
      <c r="H74" s="123">
        <v>310000</v>
      </c>
      <c r="I74" s="123">
        <v>310000</v>
      </c>
      <c r="J74" s="122">
        <v>48</v>
      </c>
      <c r="K74" s="122">
        <v>39</v>
      </c>
    </row>
    <row r="75" spans="1:12" ht="33.75" x14ac:dyDescent="0.25">
      <c r="A75" s="104" t="s">
        <v>23</v>
      </c>
      <c r="B75" s="104" t="s">
        <v>306</v>
      </c>
      <c r="C75" s="104" t="s">
        <v>307</v>
      </c>
      <c r="D75" s="105" t="s">
        <v>308</v>
      </c>
      <c r="E75" s="136" t="s">
        <v>95</v>
      </c>
      <c r="F75" s="151">
        <v>400000</v>
      </c>
      <c r="G75" s="121">
        <v>0</v>
      </c>
      <c r="H75" s="121">
        <v>72000</v>
      </c>
      <c r="I75" s="121">
        <v>72000</v>
      </c>
      <c r="J75" s="120">
        <v>8</v>
      </c>
      <c r="K75" s="120">
        <v>7</v>
      </c>
    </row>
    <row r="76" spans="1:12" ht="56.25" x14ac:dyDescent="0.25">
      <c r="A76" s="101" t="s">
        <v>23</v>
      </c>
      <c r="B76" s="101" t="s">
        <v>309</v>
      </c>
      <c r="C76" s="101" t="s">
        <v>310</v>
      </c>
      <c r="D76" s="106" t="s">
        <v>311</v>
      </c>
      <c r="E76" s="134" t="s">
        <v>95</v>
      </c>
      <c r="F76" s="152">
        <v>720000</v>
      </c>
      <c r="G76" s="112">
        <v>0</v>
      </c>
      <c r="H76" s="112">
        <v>192000</v>
      </c>
      <c r="I76" s="112">
        <v>192000</v>
      </c>
      <c r="J76" s="108">
        <v>11</v>
      </c>
      <c r="K76" s="108">
        <v>9</v>
      </c>
    </row>
    <row r="77" spans="1:12" ht="22.5" x14ac:dyDescent="0.25">
      <c r="A77" s="101" t="s">
        <v>23</v>
      </c>
      <c r="B77" s="101" t="s">
        <v>312</v>
      </c>
      <c r="C77" s="101" t="s">
        <v>313</v>
      </c>
      <c r="D77" s="106" t="s">
        <v>314</v>
      </c>
      <c r="E77" s="134" t="s">
        <v>95</v>
      </c>
      <c r="F77" s="152">
        <v>392000</v>
      </c>
      <c r="G77" s="112">
        <v>0</v>
      </c>
      <c r="H77" s="112">
        <v>126000</v>
      </c>
      <c r="I77" s="112">
        <v>126000</v>
      </c>
      <c r="J77" s="108">
        <v>5</v>
      </c>
      <c r="K77" s="108">
        <v>4</v>
      </c>
    </row>
    <row r="78" spans="1:12" ht="22.5" x14ac:dyDescent="0.25">
      <c r="A78" s="101" t="s">
        <v>23</v>
      </c>
      <c r="B78" s="101" t="s">
        <v>315</v>
      </c>
      <c r="C78" s="101" t="s">
        <v>316</v>
      </c>
      <c r="D78" s="106" t="s">
        <v>317</v>
      </c>
      <c r="E78" s="134" t="s">
        <v>95</v>
      </c>
      <c r="F78" s="152">
        <v>250000</v>
      </c>
      <c r="G78" s="112">
        <v>0</v>
      </c>
      <c r="H78" s="112">
        <v>108000</v>
      </c>
      <c r="I78" s="112">
        <v>108000</v>
      </c>
      <c r="J78" s="108">
        <v>8</v>
      </c>
      <c r="K78" s="108">
        <v>6</v>
      </c>
    </row>
    <row r="79" spans="1:12" ht="33.75" x14ac:dyDescent="0.25">
      <c r="A79" s="101" t="s">
        <v>23</v>
      </c>
      <c r="B79" s="101" t="s">
        <v>318</v>
      </c>
      <c r="C79" s="101" t="s">
        <v>319</v>
      </c>
      <c r="D79" s="106" t="s">
        <v>320</v>
      </c>
      <c r="E79" s="134" t="s">
        <v>95</v>
      </c>
      <c r="F79" s="152">
        <v>327700</v>
      </c>
      <c r="G79" s="112">
        <v>0</v>
      </c>
      <c r="H79" s="112">
        <v>105000</v>
      </c>
      <c r="I79" s="112">
        <v>105000</v>
      </c>
      <c r="J79" s="108">
        <v>8</v>
      </c>
      <c r="K79" s="108">
        <v>6</v>
      </c>
    </row>
    <row r="80" spans="1:12" ht="45" x14ac:dyDescent="0.25">
      <c r="A80" s="101" t="s">
        <v>23</v>
      </c>
      <c r="B80" s="101" t="s">
        <v>321</v>
      </c>
      <c r="C80" s="101" t="s">
        <v>322</v>
      </c>
      <c r="D80" s="106" t="s">
        <v>323</v>
      </c>
      <c r="E80" s="134" t="s">
        <v>95</v>
      </c>
      <c r="F80" s="152">
        <v>447000</v>
      </c>
      <c r="G80" s="112">
        <v>0</v>
      </c>
      <c r="H80" s="112">
        <v>128000</v>
      </c>
      <c r="I80" s="112">
        <v>128000</v>
      </c>
      <c r="J80" s="108">
        <v>16</v>
      </c>
      <c r="K80" s="108">
        <v>13</v>
      </c>
    </row>
    <row r="81" spans="1:11" ht="45" x14ac:dyDescent="0.25">
      <c r="A81" s="101" t="s">
        <v>23</v>
      </c>
      <c r="B81" s="101" t="s">
        <v>324</v>
      </c>
      <c r="C81" s="101" t="s">
        <v>325</v>
      </c>
      <c r="D81" s="106" t="s">
        <v>326</v>
      </c>
      <c r="E81" s="134" t="s">
        <v>95</v>
      </c>
      <c r="F81" s="152">
        <v>285000</v>
      </c>
      <c r="G81" s="112">
        <v>0</v>
      </c>
      <c r="H81" s="112">
        <v>84000</v>
      </c>
      <c r="I81" s="112">
        <v>84000</v>
      </c>
      <c r="J81" s="108">
        <v>6</v>
      </c>
      <c r="K81" s="108">
        <v>4</v>
      </c>
    </row>
    <row r="82" spans="1:11" ht="22.5" x14ac:dyDescent="0.25">
      <c r="A82" s="101" t="s">
        <v>23</v>
      </c>
      <c r="B82" s="101" t="s">
        <v>327</v>
      </c>
      <c r="C82" s="101" t="s">
        <v>328</v>
      </c>
      <c r="D82" s="106" t="s">
        <v>329</v>
      </c>
      <c r="E82" s="134" t="s">
        <v>95</v>
      </c>
      <c r="F82" s="152">
        <v>500000</v>
      </c>
      <c r="G82" s="112">
        <v>0</v>
      </c>
      <c r="H82" s="112">
        <v>123000</v>
      </c>
      <c r="I82" s="112">
        <v>123000</v>
      </c>
      <c r="J82" s="108">
        <v>14</v>
      </c>
      <c r="K82" s="108">
        <v>11</v>
      </c>
    </row>
    <row r="83" spans="1:11" ht="22.5" x14ac:dyDescent="0.25">
      <c r="A83" s="101" t="s">
        <v>23</v>
      </c>
      <c r="B83" s="101" t="s">
        <v>330</v>
      </c>
      <c r="C83" s="101" t="s">
        <v>331</v>
      </c>
      <c r="D83" s="106" t="s">
        <v>332</v>
      </c>
      <c r="E83" s="134" t="s">
        <v>95</v>
      </c>
      <c r="F83" s="152">
        <v>240000</v>
      </c>
      <c r="G83" s="112">
        <v>0</v>
      </c>
      <c r="H83" s="112">
        <v>108000</v>
      </c>
      <c r="I83" s="112">
        <v>108000</v>
      </c>
      <c r="J83" s="108">
        <v>4</v>
      </c>
      <c r="K83" s="108">
        <v>3</v>
      </c>
    </row>
    <row r="84" spans="1:11" ht="56.25" x14ac:dyDescent="0.25">
      <c r="A84" s="101" t="s">
        <v>23</v>
      </c>
      <c r="B84" s="101" t="s">
        <v>333</v>
      </c>
      <c r="C84" s="101" t="s">
        <v>334</v>
      </c>
      <c r="D84" s="106" t="s">
        <v>89</v>
      </c>
      <c r="E84" s="134" t="s">
        <v>95</v>
      </c>
      <c r="F84" s="152">
        <v>185000</v>
      </c>
      <c r="G84" s="112">
        <v>0</v>
      </c>
      <c r="H84" s="112">
        <v>69000</v>
      </c>
      <c r="I84" s="112">
        <v>69000</v>
      </c>
      <c r="J84" s="108">
        <v>9</v>
      </c>
      <c r="K84" s="108">
        <v>8</v>
      </c>
    </row>
    <row r="85" spans="1:11" ht="45" x14ac:dyDescent="0.25">
      <c r="A85" s="101" t="s">
        <v>23</v>
      </c>
      <c r="B85" s="101" t="s">
        <v>335</v>
      </c>
      <c r="C85" s="101" t="s">
        <v>336</v>
      </c>
      <c r="D85" s="106" t="s">
        <v>90</v>
      </c>
      <c r="E85" s="134" t="s">
        <v>95</v>
      </c>
      <c r="F85" s="152">
        <v>160000</v>
      </c>
      <c r="G85" s="112">
        <v>0</v>
      </c>
      <c r="H85" s="112">
        <v>52000</v>
      </c>
      <c r="I85" s="112">
        <v>52000</v>
      </c>
      <c r="J85" s="108">
        <v>6</v>
      </c>
      <c r="K85" s="108">
        <v>5</v>
      </c>
    </row>
    <row r="86" spans="1:11" ht="45" x14ac:dyDescent="0.25">
      <c r="A86" s="101" t="s">
        <v>23</v>
      </c>
      <c r="B86" s="101" t="s">
        <v>337</v>
      </c>
      <c r="C86" s="101" t="s">
        <v>338</v>
      </c>
      <c r="D86" s="106" t="s">
        <v>88</v>
      </c>
      <c r="E86" s="134" t="s">
        <v>95</v>
      </c>
      <c r="F86" s="152">
        <v>490000</v>
      </c>
      <c r="G86" s="112">
        <v>0</v>
      </c>
      <c r="H86" s="112">
        <v>108000</v>
      </c>
      <c r="I86" s="112">
        <v>108000</v>
      </c>
      <c r="J86" s="108">
        <v>13</v>
      </c>
      <c r="K86" s="108">
        <v>11</v>
      </c>
    </row>
    <row r="87" spans="1:11" ht="22.5" x14ac:dyDescent="0.25">
      <c r="A87" s="101" t="s">
        <v>23</v>
      </c>
      <c r="B87" s="101" t="s">
        <v>339</v>
      </c>
      <c r="C87" s="101" t="s">
        <v>340</v>
      </c>
      <c r="D87" s="106" t="s">
        <v>341</v>
      </c>
      <c r="E87" s="134" t="s">
        <v>95</v>
      </c>
      <c r="F87" s="152">
        <v>300000</v>
      </c>
      <c r="G87" s="112">
        <v>15000</v>
      </c>
      <c r="H87" s="112">
        <v>96000</v>
      </c>
      <c r="I87" s="112">
        <v>96000</v>
      </c>
      <c r="J87" s="108">
        <v>5</v>
      </c>
      <c r="K87" s="108">
        <v>4</v>
      </c>
    </row>
    <row r="88" spans="1:11" ht="22.5" x14ac:dyDescent="0.25">
      <c r="A88" s="101" t="s">
        <v>23</v>
      </c>
      <c r="B88" s="101" t="s">
        <v>342</v>
      </c>
      <c r="C88" s="101" t="s">
        <v>343</v>
      </c>
      <c r="D88" s="106" t="s">
        <v>344</v>
      </c>
      <c r="E88" s="134" t="s">
        <v>95</v>
      </c>
      <c r="F88" s="152">
        <v>250000</v>
      </c>
      <c r="G88" s="112">
        <v>15000</v>
      </c>
      <c r="H88" s="112">
        <v>84000</v>
      </c>
      <c r="I88" s="112">
        <v>84000</v>
      </c>
      <c r="J88" s="108">
        <v>6</v>
      </c>
      <c r="K88" s="108">
        <v>5</v>
      </c>
    </row>
    <row r="89" spans="1:11" ht="33.75" x14ac:dyDescent="0.25">
      <c r="A89" s="101" t="s">
        <v>23</v>
      </c>
      <c r="B89" s="101" t="s">
        <v>345</v>
      </c>
      <c r="C89" s="101" t="s">
        <v>346</v>
      </c>
      <c r="D89" s="106" t="s">
        <v>347</v>
      </c>
      <c r="E89" s="134" t="s">
        <v>95</v>
      </c>
      <c r="F89" s="152">
        <v>333000</v>
      </c>
      <c r="G89" s="112">
        <v>0</v>
      </c>
      <c r="H89" s="112">
        <v>108000</v>
      </c>
      <c r="I89" s="112">
        <v>108000</v>
      </c>
      <c r="J89" s="108">
        <v>4</v>
      </c>
      <c r="K89" s="108">
        <v>3</v>
      </c>
    </row>
    <row r="90" spans="1:11" ht="34.5" thickBot="1" x14ac:dyDescent="0.3">
      <c r="A90" s="119" t="s">
        <v>23</v>
      </c>
      <c r="B90" s="119" t="s">
        <v>348</v>
      </c>
      <c r="C90" s="119" t="s">
        <v>349</v>
      </c>
      <c r="D90" s="124" t="s">
        <v>350</v>
      </c>
      <c r="E90" s="135" t="s">
        <v>95</v>
      </c>
      <c r="F90" s="153">
        <v>715950</v>
      </c>
      <c r="G90" s="123">
        <v>0</v>
      </c>
      <c r="H90" s="123">
        <v>145000</v>
      </c>
      <c r="I90" s="123">
        <v>145000</v>
      </c>
      <c r="J90" s="122">
        <v>11</v>
      </c>
      <c r="K90" s="122">
        <v>6</v>
      </c>
    </row>
    <row r="91" spans="1:11" ht="90" x14ac:dyDescent="0.25">
      <c r="A91" s="104" t="s">
        <v>57</v>
      </c>
      <c r="B91" s="104" t="s">
        <v>355</v>
      </c>
      <c r="C91" s="104" t="s">
        <v>356</v>
      </c>
      <c r="D91" s="105" t="s">
        <v>404</v>
      </c>
      <c r="E91" s="136" t="s">
        <v>95</v>
      </c>
      <c r="F91" s="151">
        <v>362890</v>
      </c>
      <c r="G91" s="121">
        <v>0</v>
      </c>
      <c r="H91" s="121">
        <v>73196.59</v>
      </c>
      <c r="I91" s="121">
        <v>55000</v>
      </c>
      <c r="J91" s="163">
        <v>12</v>
      </c>
      <c r="K91" s="163">
        <v>10</v>
      </c>
    </row>
    <row r="92" spans="1:11" ht="33.75" x14ac:dyDescent="0.25">
      <c r="A92" s="101" t="s">
        <v>57</v>
      </c>
      <c r="B92" s="101" t="s">
        <v>357</v>
      </c>
      <c r="C92" s="101" t="s">
        <v>358</v>
      </c>
      <c r="D92" s="106" t="s">
        <v>359</v>
      </c>
      <c r="E92" s="134" t="s">
        <v>95</v>
      </c>
      <c r="F92" s="152">
        <v>780483.43</v>
      </c>
      <c r="G92" s="112">
        <v>0</v>
      </c>
      <c r="H92" s="112">
        <v>170000</v>
      </c>
      <c r="I92" s="112">
        <v>170000</v>
      </c>
      <c r="J92" s="108">
        <v>14</v>
      </c>
      <c r="K92" s="108">
        <v>11</v>
      </c>
    </row>
    <row r="93" spans="1:11" ht="33.75" x14ac:dyDescent="0.25">
      <c r="A93" s="101" t="s">
        <v>57</v>
      </c>
      <c r="B93" s="101" t="s">
        <v>360</v>
      </c>
      <c r="C93" s="101" t="s">
        <v>361</v>
      </c>
      <c r="D93" s="106" t="s">
        <v>362</v>
      </c>
      <c r="E93" s="134" t="s">
        <v>95</v>
      </c>
      <c r="F93" s="152">
        <v>506831</v>
      </c>
      <c r="G93" s="112">
        <v>0</v>
      </c>
      <c r="H93" s="112">
        <v>193911.06</v>
      </c>
      <c r="I93" s="112">
        <v>167151</v>
      </c>
      <c r="J93" s="108">
        <v>50</v>
      </c>
      <c r="K93" s="126">
        <v>40</v>
      </c>
    </row>
    <row r="94" spans="1:11" ht="33.75" x14ac:dyDescent="0.25">
      <c r="A94" s="101" t="s">
        <v>57</v>
      </c>
      <c r="B94" s="101" t="s">
        <v>363</v>
      </c>
      <c r="C94" s="101" t="s">
        <v>364</v>
      </c>
      <c r="D94" s="106" t="s">
        <v>365</v>
      </c>
      <c r="E94" s="134" t="s">
        <v>95</v>
      </c>
      <c r="F94" s="152">
        <v>422793</v>
      </c>
      <c r="G94" s="112">
        <v>0</v>
      </c>
      <c r="H94" s="112">
        <v>90000</v>
      </c>
      <c r="I94" s="112">
        <v>90000</v>
      </c>
      <c r="J94" s="108">
        <v>32</v>
      </c>
      <c r="K94" s="108">
        <v>24</v>
      </c>
    </row>
    <row r="95" spans="1:11" ht="22.5" x14ac:dyDescent="0.25">
      <c r="A95" s="101" t="s">
        <v>57</v>
      </c>
      <c r="B95" s="101" t="s">
        <v>366</v>
      </c>
      <c r="C95" s="101" t="s">
        <v>367</v>
      </c>
      <c r="D95" s="106" t="s">
        <v>405</v>
      </c>
      <c r="E95" s="134" t="s">
        <v>95</v>
      </c>
      <c r="F95" s="152">
        <v>334003</v>
      </c>
      <c r="G95" s="112">
        <v>0</v>
      </c>
      <c r="H95" s="112">
        <v>50000</v>
      </c>
      <c r="I95" s="112">
        <v>50000</v>
      </c>
      <c r="J95" s="108">
        <v>20</v>
      </c>
      <c r="K95" s="108">
        <v>12</v>
      </c>
    </row>
    <row r="96" spans="1:11" ht="22.5" x14ac:dyDescent="0.25">
      <c r="A96" s="101" t="s">
        <v>57</v>
      </c>
      <c r="B96" s="101" t="s">
        <v>368</v>
      </c>
      <c r="C96" s="101" t="s">
        <v>369</v>
      </c>
      <c r="D96" s="106" t="s">
        <v>55</v>
      </c>
      <c r="E96" s="134" t="s">
        <v>95</v>
      </c>
      <c r="F96" s="152">
        <v>448101</v>
      </c>
      <c r="G96" s="112">
        <v>0</v>
      </c>
      <c r="H96" s="112">
        <v>103380.01</v>
      </c>
      <c r="I96" s="112">
        <v>90000</v>
      </c>
      <c r="J96" s="108">
        <v>21</v>
      </c>
      <c r="K96" s="108">
        <v>17</v>
      </c>
    </row>
    <row r="97" spans="1:11" ht="45" x14ac:dyDescent="0.25">
      <c r="A97" s="101" t="s">
        <v>57</v>
      </c>
      <c r="B97" s="101" t="s">
        <v>370</v>
      </c>
      <c r="C97" s="101" t="s">
        <v>371</v>
      </c>
      <c r="D97" s="106" t="s">
        <v>372</v>
      </c>
      <c r="E97" s="134" t="s">
        <v>95</v>
      </c>
      <c r="F97" s="152">
        <v>598220</v>
      </c>
      <c r="G97" s="112">
        <v>0</v>
      </c>
      <c r="H97" s="112">
        <v>210572.33</v>
      </c>
      <c r="I97" s="112">
        <v>162715</v>
      </c>
      <c r="J97" s="108">
        <v>38</v>
      </c>
      <c r="K97" s="108">
        <v>32</v>
      </c>
    </row>
    <row r="98" spans="1:11" ht="22.5" x14ac:dyDescent="0.25">
      <c r="A98" s="101" t="s">
        <v>57</v>
      </c>
      <c r="B98" s="101" t="s">
        <v>373</v>
      </c>
      <c r="C98" s="101" t="s">
        <v>374</v>
      </c>
      <c r="D98" s="106" t="s">
        <v>375</v>
      </c>
      <c r="E98" s="134" t="s">
        <v>95</v>
      </c>
      <c r="F98" s="152">
        <v>597870</v>
      </c>
      <c r="G98" s="112">
        <v>0</v>
      </c>
      <c r="H98" s="112">
        <v>35000</v>
      </c>
      <c r="I98" s="112">
        <v>35000</v>
      </c>
      <c r="J98" s="108">
        <v>25</v>
      </c>
      <c r="K98" s="108">
        <v>14</v>
      </c>
    </row>
    <row r="99" spans="1:11" ht="67.5" x14ac:dyDescent="0.25">
      <c r="A99" s="101" t="s">
        <v>57</v>
      </c>
      <c r="B99" s="101" t="s">
        <v>376</v>
      </c>
      <c r="C99" s="101" t="s">
        <v>377</v>
      </c>
      <c r="D99" s="106" t="s">
        <v>378</v>
      </c>
      <c r="E99" s="134" t="s">
        <v>95</v>
      </c>
      <c r="F99" s="152">
        <v>476146</v>
      </c>
      <c r="G99" s="112">
        <v>0</v>
      </c>
      <c r="H99" s="112">
        <v>130773.92</v>
      </c>
      <c r="I99" s="112">
        <v>100000</v>
      </c>
      <c r="J99" s="108">
        <v>44</v>
      </c>
      <c r="K99" s="108">
        <v>42</v>
      </c>
    </row>
    <row r="100" spans="1:11" ht="45" x14ac:dyDescent="0.25">
      <c r="A100" s="101" t="s">
        <v>57</v>
      </c>
      <c r="B100" s="101" t="s">
        <v>379</v>
      </c>
      <c r="C100" s="101" t="s">
        <v>91</v>
      </c>
      <c r="D100" s="106" t="s">
        <v>380</v>
      </c>
      <c r="E100" s="134" t="s">
        <v>95</v>
      </c>
      <c r="F100" s="152">
        <v>432072</v>
      </c>
      <c r="G100" s="112">
        <v>0</v>
      </c>
      <c r="H100" s="112">
        <v>59380.01</v>
      </c>
      <c r="I100" s="112">
        <v>46000</v>
      </c>
      <c r="J100" s="108">
        <v>28</v>
      </c>
      <c r="K100" s="108">
        <v>20</v>
      </c>
    </row>
    <row r="101" spans="1:11" ht="22.5" x14ac:dyDescent="0.25">
      <c r="A101" s="101" t="s">
        <v>57</v>
      </c>
      <c r="B101" s="101" t="s">
        <v>381</v>
      </c>
      <c r="C101" s="101" t="s">
        <v>382</v>
      </c>
      <c r="D101" s="106" t="s">
        <v>383</v>
      </c>
      <c r="E101" s="134" t="s">
        <v>95</v>
      </c>
      <c r="F101" s="152">
        <v>419603</v>
      </c>
      <c r="G101" s="112">
        <v>0</v>
      </c>
      <c r="H101" s="112">
        <v>93380.27</v>
      </c>
      <c r="I101" s="112">
        <v>80000</v>
      </c>
      <c r="J101" s="108">
        <v>34</v>
      </c>
      <c r="K101" s="108">
        <v>26</v>
      </c>
    </row>
    <row r="102" spans="1:11" ht="45" x14ac:dyDescent="0.25">
      <c r="A102" s="101" t="s">
        <v>57</v>
      </c>
      <c r="B102" s="101" t="s">
        <v>384</v>
      </c>
      <c r="C102" s="101" t="s">
        <v>385</v>
      </c>
      <c r="D102" s="106" t="s">
        <v>386</v>
      </c>
      <c r="E102" s="134" t="s">
        <v>95</v>
      </c>
      <c r="F102" s="152">
        <v>446970</v>
      </c>
      <c r="G102" s="112">
        <v>0</v>
      </c>
      <c r="H102" s="112">
        <v>108083.98</v>
      </c>
      <c r="I102" s="112">
        <v>84000</v>
      </c>
      <c r="J102" s="108">
        <v>20</v>
      </c>
      <c r="K102" s="108">
        <v>15</v>
      </c>
    </row>
    <row r="103" spans="1:11" ht="33.75" x14ac:dyDescent="0.25">
      <c r="A103" s="101" t="s">
        <v>57</v>
      </c>
      <c r="B103" s="101" t="s">
        <v>387</v>
      </c>
      <c r="C103" s="101" t="s">
        <v>388</v>
      </c>
      <c r="D103" s="106" t="s">
        <v>389</v>
      </c>
      <c r="E103" s="134" t="s">
        <v>95</v>
      </c>
      <c r="F103" s="152">
        <v>173471</v>
      </c>
      <c r="G103" s="112">
        <v>0</v>
      </c>
      <c r="H103" s="112">
        <v>35000</v>
      </c>
      <c r="I103" s="112">
        <v>35000</v>
      </c>
      <c r="J103" s="108">
        <v>7</v>
      </c>
      <c r="K103" s="108">
        <v>5</v>
      </c>
    </row>
    <row r="104" spans="1:11" ht="22.5" x14ac:dyDescent="0.25">
      <c r="A104" s="101" t="s">
        <v>57</v>
      </c>
      <c r="B104" s="101" t="s">
        <v>390</v>
      </c>
      <c r="C104" s="101" t="s">
        <v>391</v>
      </c>
      <c r="D104" s="106" t="s">
        <v>392</v>
      </c>
      <c r="E104" s="134" t="s">
        <v>95</v>
      </c>
      <c r="F104" s="152">
        <v>157494</v>
      </c>
      <c r="G104" s="112">
        <v>0</v>
      </c>
      <c r="H104" s="112">
        <v>5000</v>
      </c>
      <c r="I104" s="112">
        <v>5000</v>
      </c>
      <c r="J104" s="108">
        <v>5</v>
      </c>
      <c r="K104" s="108">
        <v>4</v>
      </c>
    </row>
    <row r="105" spans="1:11" ht="22.5" x14ac:dyDescent="0.25">
      <c r="A105" s="101" t="s">
        <v>57</v>
      </c>
      <c r="B105" s="101" t="s">
        <v>352</v>
      </c>
      <c r="C105" s="101" t="s">
        <v>73</v>
      </c>
      <c r="D105" s="106" t="s">
        <v>406</v>
      </c>
      <c r="E105" s="134" t="s">
        <v>95</v>
      </c>
      <c r="F105" s="152">
        <v>80000</v>
      </c>
      <c r="G105" s="112">
        <v>80000</v>
      </c>
      <c r="H105" s="112">
        <v>24000</v>
      </c>
      <c r="I105" s="112">
        <v>24000</v>
      </c>
      <c r="J105" s="108">
        <v>8</v>
      </c>
      <c r="K105" s="108">
        <v>4</v>
      </c>
    </row>
    <row r="106" spans="1:11" ht="33.75" x14ac:dyDescent="0.25">
      <c r="A106" s="101" t="s">
        <v>57</v>
      </c>
      <c r="B106" s="101" t="s">
        <v>393</v>
      </c>
      <c r="C106" s="101" t="s">
        <v>72</v>
      </c>
      <c r="D106" s="106" t="s">
        <v>394</v>
      </c>
      <c r="E106" s="134" t="s">
        <v>95</v>
      </c>
      <c r="F106" s="152">
        <v>1300000</v>
      </c>
      <c r="G106" s="112">
        <v>0</v>
      </c>
      <c r="H106" s="112">
        <v>467999.46</v>
      </c>
      <c r="I106" s="112">
        <v>356000</v>
      </c>
      <c r="J106" s="108">
        <v>47</v>
      </c>
      <c r="K106" s="108">
        <v>33</v>
      </c>
    </row>
    <row r="107" spans="1:11" ht="22.5" x14ac:dyDescent="0.25">
      <c r="A107" s="101" t="s">
        <v>57</v>
      </c>
      <c r="B107" s="101" t="s">
        <v>395</v>
      </c>
      <c r="C107" s="101" t="s">
        <v>396</v>
      </c>
      <c r="D107" s="106" t="s">
        <v>92</v>
      </c>
      <c r="E107" s="134" t="s">
        <v>95</v>
      </c>
      <c r="F107" s="152">
        <v>409501.16</v>
      </c>
      <c r="G107" s="112">
        <v>0</v>
      </c>
      <c r="H107" s="112">
        <v>55000</v>
      </c>
      <c r="I107" s="112">
        <v>55000</v>
      </c>
      <c r="J107" s="108">
        <v>11</v>
      </c>
      <c r="K107" s="108">
        <v>10</v>
      </c>
    </row>
    <row r="108" spans="1:11" ht="45" x14ac:dyDescent="0.25">
      <c r="A108" s="101" t="s">
        <v>57</v>
      </c>
      <c r="B108" s="101" t="s">
        <v>397</v>
      </c>
      <c r="C108" s="101" t="s">
        <v>398</v>
      </c>
      <c r="D108" s="106" t="s">
        <v>399</v>
      </c>
      <c r="E108" s="134" t="s">
        <v>95</v>
      </c>
      <c r="F108" s="152">
        <v>173608</v>
      </c>
      <c r="G108" s="112">
        <v>0</v>
      </c>
      <c r="H108" s="112">
        <v>20000</v>
      </c>
      <c r="I108" s="112">
        <v>20000</v>
      </c>
      <c r="J108" s="108">
        <v>3</v>
      </c>
      <c r="K108" s="108">
        <v>2</v>
      </c>
    </row>
    <row r="109" spans="1:11" ht="33.75" x14ac:dyDescent="0.25">
      <c r="A109" s="101" t="s">
        <v>57</v>
      </c>
      <c r="B109" s="101" t="s">
        <v>400</v>
      </c>
      <c r="C109" s="101" t="s">
        <v>401</v>
      </c>
      <c r="D109" s="106" t="s">
        <v>402</v>
      </c>
      <c r="E109" s="134" t="s">
        <v>95</v>
      </c>
      <c r="F109" s="152">
        <v>158114</v>
      </c>
      <c r="G109" s="112">
        <v>0</v>
      </c>
      <c r="H109" s="112">
        <v>33000</v>
      </c>
      <c r="I109" s="112">
        <v>33000</v>
      </c>
      <c r="J109" s="108">
        <v>6</v>
      </c>
      <c r="K109" s="108">
        <v>5</v>
      </c>
    </row>
    <row r="110" spans="1:11" ht="22.5" x14ac:dyDescent="0.25">
      <c r="A110" s="101" t="s">
        <v>57</v>
      </c>
      <c r="B110" s="101" t="s">
        <v>403</v>
      </c>
      <c r="C110" s="101" t="s">
        <v>58</v>
      </c>
      <c r="D110" s="106" t="s">
        <v>407</v>
      </c>
      <c r="E110" s="134" t="s">
        <v>95</v>
      </c>
      <c r="F110" s="152">
        <v>1300000</v>
      </c>
      <c r="G110" s="112">
        <v>0</v>
      </c>
      <c r="H110" s="112">
        <v>340955.93</v>
      </c>
      <c r="I110" s="112">
        <v>258000</v>
      </c>
      <c r="J110" s="108">
        <v>50</v>
      </c>
      <c r="K110" s="108">
        <v>35</v>
      </c>
    </row>
    <row r="111" spans="1:11" ht="15.75" thickBot="1" x14ac:dyDescent="0.3">
      <c r="C111" s="145"/>
      <c r="D111" s="146"/>
      <c r="E111" s="147" t="s">
        <v>49</v>
      </c>
      <c r="F111" s="193">
        <f t="shared" ref="F111:K111" si="0">SUM(F2:F110)</f>
        <v>55027706.979999997</v>
      </c>
      <c r="G111" s="194">
        <f t="shared" si="0"/>
        <v>275500</v>
      </c>
      <c r="H111" s="193">
        <f t="shared" si="0"/>
        <v>19645209.510000002</v>
      </c>
      <c r="I111" s="193">
        <f t="shared" si="0"/>
        <v>18491330</v>
      </c>
      <c r="J111" s="194">
        <f t="shared" si="0"/>
        <v>1988</v>
      </c>
      <c r="K111" s="194">
        <f t="shared" si="0"/>
        <v>1495</v>
      </c>
    </row>
    <row r="112" spans="1:11" x14ac:dyDescent="0.25">
      <c r="I112" s="114"/>
    </row>
    <row r="113" spans="9:9" x14ac:dyDescent="0.25">
      <c r="I113" s="113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2" max="2" width="21.28515625" customWidth="1"/>
    <col min="3" max="3" width="30.5703125" customWidth="1"/>
    <col min="4" max="4" width="27.57031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7" t="s">
        <v>53</v>
      </c>
      <c r="B1" s="95" t="s">
        <v>50</v>
      </c>
      <c r="C1" s="95" t="s">
        <v>40</v>
      </c>
      <c r="D1" s="96" t="s">
        <v>41</v>
      </c>
      <c r="E1" s="115" t="s">
        <v>0</v>
      </c>
      <c r="F1" s="116" t="s">
        <v>51</v>
      </c>
      <c r="G1" s="117"/>
    </row>
    <row r="2" spans="1:9" ht="129" customHeight="1" thickBot="1" x14ac:dyDescent="0.3">
      <c r="A2" s="127" t="s">
        <v>18</v>
      </c>
      <c r="B2" s="140" t="s">
        <v>158</v>
      </c>
      <c r="C2" s="148" t="s">
        <v>159</v>
      </c>
      <c r="D2" s="140" t="s">
        <v>160</v>
      </c>
      <c r="E2" s="141">
        <v>45500</v>
      </c>
      <c r="F2" s="190" t="s">
        <v>167</v>
      </c>
      <c r="G2" s="190"/>
    </row>
    <row r="3" spans="1:9" ht="95.25" customHeight="1" thickBot="1" x14ac:dyDescent="0.3">
      <c r="A3" s="127" t="s">
        <v>22</v>
      </c>
      <c r="B3" s="140" t="s">
        <v>217</v>
      </c>
      <c r="C3" s="148" t="s">
        <v>218</v>
      </c>
      <c r="D3" s="140" t="s">
        <v>82</v>
      </c>
      <c r="E3" s="141">
        <v>100000</v>
      </c>
      <c r="F3" s="191" t="s">
        <v>248</v>
      </c>
      <c r="G3" s="192"/>
    </row>
    <row r="4" spans="1:9" ht="84" customHeight="1" thickBot="1" x14ac:dyDescent="0.3">
      <c r="A4" s="127" t="s">
        <v>22</v>
      </c>
      <c r="B4" s="140" t="s">
        <v>224</v>
      </c>
      <c r="C4" s="148" t="s">
        <v>225</v>
      </c>
      <c r="D4" s="140" t="s">
        <v>226</v>
      </c>
      <c r="E4" s="141">
        <v>20000</v>
      </c>
      <c r="F4" s="191" t="s">
        <v>249</v>
      </c>
      <c r="G4" s="192"/>
    </row>
    <row r="5" spans="1:9" ht="117" customHeight="1" thickBot="1" x14ac:dyDescent="0.3">
      <c r="A5" s="127" t="s">
        <v>23</v>
      </c>
      <c r="B5" s="140" t="s">
        <v>339</v>
      </c>
      <c r="C5" s="148" t="s">
        <v>340</v>
      </c>
      <c r="D5" s="140" t="s">
        <v>341</v>
      </c>
      <c r="E5" s="141">
        <v>15000</v>
      </c>
      <c r="F5" s="191" t="s">
        <v>351</v>
      </c>
      <c r="G5" s="192"/>
    </row>
    <row r="6" spans="1:9" ht="117" customHeight="1" thickBot="1" x14ac:dyDescent="0.3">
      <c r="A6" s="127" t="s">
        <v>23</v>
      </c>
      <c r="B6" s="140" t="s">
        <v>342</v>
      </c>
      <c r="C6" s="148" t="s">
        <v>343</v>
      </c>
      <c r="D6" s="140" t="s">
        <v>344</v>
      </c>
      <c r="E6" s="141">
        <v>15000</v>
      </c>
      <c r="F6" s="191" t="s">
        <v>351</v>
      </c>
      <c r="G6" s="192"/>
    </row>
    <row r="7" spans="1:9" ht="173.25" customHeight="1" thickBot="1" x14ac:dyDescent="0.3">
      <c r="A7" s="127" t="s">
        <v>57</v>
      </c>
      <c r="B7" s="140" t="s">
        <v>352</v>
      </c>
      <c r="C7" s="148" t="s">
        <v>73</v>
      </c>
      <c r="D7" s="140" t="s">
        <v>353</v>
      </c>
      <c r="E7" s="141">
        <v>80000</v>
      </c>
      <c r="F7" s="189" t="s">
        <v>354</v>
      </c>
      <c r="G7" s="189"/>
      <c r="I7" s="113"/>
    </row>
    <row r="8" spans="1:9" ht="15.75" thickBot="1" x14ac:dyDescent="0.3">
      <c r="D8" s="137" t="s">
        <v>49</v>
      </c>
      <c r="E8" s="138">
        <f>SUM(E2:E7)</f>
        <v>275500</v>
      </c>
      <c r="F8" s="139"/>
    </row>
  </sheetData>
  <mergeCells count="6">
    <mergeCell ref="F7:G7"/>
    <mergeCell ref="F2:G2"/>
    <mergeCell ref="F3:G3"/>
    <mergeCell ref="F4:G4"/>
    <mergeCell ref="F5:G5"/>
    <mergeCell ref="F6:G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2023-03-29T07:41:07Z</dcterms:modified>
</cp:coreProperties>
</file>