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L13" i="1" s="1"/>
  <c r="K5" i="1"/>
  <c r="K13" i="1" s="1"/>
  <c r="H18" i="5"/>
  <c r="C37" i="5"/>
  <c r="C18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3" i="1"/>
  <c r="J13" i="1"/>
  <c r="D13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3" i="1"/>
  <c r="G13" i="1"/>
  <c r="F13" i="1"/>
  <c r="E13" i="1"/>
</calcChain>
</file>

<file path=xl/sharedStrings.xml><?xml version="1.0" encoding="utf-8"?>
<sst xmlns="http://schemas.openxmlformats.org/spreadsheetml/2006/main" count="124" uniqueCount="79">
  <si>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</si>
  <si>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</si>
  <si>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</si>
  <si>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</si>
  <si>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</si>
  <si>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</si>
  <si>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</si>
  <si>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</si>
  <si>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</si>
  <si>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</si>
  <si>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</si>
  <si>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</si>
  <si>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</si>
  <si>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</si>
  <si>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</si>
  <si>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</si>
  <si>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</si>
  <si>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</si>
  <si>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</si>
  <si>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</si>
  <si>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</si>
  <si>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</si>
  <si>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</si>
  <si>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</si>
  <si>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</si>
  <si>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</si>
  <si>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</si>
  <si>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</si>
  <si>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</si>
  <si>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</si>
  <si>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</si>
  <si>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</si>
  <si>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</si>
  <si>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</si>
  <si>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</si>
  <si>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</si>
  <si>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</si>
  <si>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</si>
  <si>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</si>
  <si>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</si>
  <si>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</si>
  <si>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</si>
  <si>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</si>
  <si>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</si>
  <si>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</si>
  <si>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</si>
  <si>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</si>
  <si>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</si>
  <si>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</si>
  <si>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2023</t>
  </si>
  <si>
    <t>Vyhodnocení SGS za rok 2023 - výstupy realizované (předkládané do OBD)</t>
  </si>
  <si>
    <t>Vyhodnocení SGS za rok 2023 - čekající na zařazení (2024/2025)</t>
  </si>
  <si>
    <t>SP2023/014</t>
  </si>
  <si>
    <t>SP2023/061</t>
  </si>
  <si>
    <t>SP2023/062</t>
  </si>
  <si>
    <t>SP2023/063</t>
  </si>
  <si>
    <t>SP2023/066</t>
  </si>
  <si>
    <t>SP2023/086</t>
  </si>
  <si>
    <t>SP2023/091</t>
  </si>
  <si>
    <t>SP2023/096</t>
  </si>
  <si>
    <t>Ověření účinnosti přetlakového větrání chráněných únikových cest vybraným požárním modelem</t>
  </si>
  <si>
    <t>Ing. Kateřina Kubrická</t>
  </si>
  <si>
    <t>FBI</t>
  </si>
  <si>
    <t>31.12.2023</t>
  </si>
  <si>
    <t>Nanoroboti na bázi GO (jeho zredukovaných forem a PDA) a ověření jejich schopností vůči polutantům ve vodách</t>
  </si>
  <si>
    <t>Ing. Jan Slaný</t>
  </si>
  <si>
    <t>31. 12. 2023</t>
  </si>
  <si>
    <t>Ing. Patrik Sirotiak</t>
  </si>
  <si>
    <t>Stanovení rozborů vody v nádržích CAS pro zamezení sekundární kontaminace u zásahu</t>
  </si>
  <si>
    <t>Vývoj a inovace biočipu pro měření nízkých koncentrací</t>
  </si>
  <si>
    <t>Ing. Jursa Dominik</t>
  </si>
  <si>
    <t>Mgr. Ivana Slováčková</t>
  </si>
  <si>
    <t>Analýza a vyhodnocení situace v oblasti kultury bezpečnosti v průmyslových podnicích s využitím třetího stupně hodnocení kultury bezpečnosti podle Safety Culture Award v ČR</t>
  </si>
  <si>
    <t>Výzkum metod a nástrojů posilování resilience subjektů kritické infrastruktury</t>
  </si>
  <si>
    <t>Ing. Heidi Janečková</t>
  </si>
  <si>
    <t>Přístupy vybraných zemí a České republiky k řešení návrho- vých požárů při řešení součinnosti sprinklerových stabilních hasicích zařízení a zařízení pro odvod kouře a tepla, a jejich vzájemné srovnání</t>
  </si>
  <si>
    <t>Ing. Alexandra Kardošová</t>
  </si>
  <si>
    <t>Ing. Vít Klečka</t>
  </si>
  <si>
    <t>Infračervená diagnostika struktury dvojitého plamene dimethyletheru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</si>
</sst>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Border="1" applyAlignment="1" applyProtection="1">
      <alignment horizontal="right" vertical="center" wrapText="1"/>
      <protection locked="0"/>
    </xf>
    <xf numFmtId="0" fontId="15" fillId="0" borderId="6" xfId="0" applyFont="1" applyBorder="1" applyAlignment="1" applyProtection="1">
      <alignment horizontal="right" vertical="center" wrapText="1"/>
      <protection locked="0"/>
    </xf>
    <xf numFmtId="0" fontId="15" fillId="0" borderId="6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8" fillId="0" borderId="37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38" xfId="9" applyBorder="1" applyAlignment="1">
      <alignment horizontal="right" vertical="center"/>
    </xf>
    <xf numFmtId="0" fontId="18" fillId="0" borderId="39" xfId="9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top" wrapText="1"/>
    </xf>
    <xf numFmtId="2" fontId="5" fillId="0" borderId="18" xfId="0" applyNumberFormat="1" applyFont="1" applyBorder="1" applyAlignment="1" applyProtection="1">
      <alignment horizontal="right"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  <cellStyle name="Špatně" xfId="4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358400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94585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110" zoomScaleNormal="110" workbookViewId="0">
      <selection activeCell="D1" sqref="D1:F1"/>
    </sheetView>
  </sheetViews>
  <sheetFormatPr defaultColWidth="9.08984375" defaultRowHeight="14.5" x14ac:dyDescent="0.35"/>
  <cols>
    <col min="1" max="1" width="9.453125" style="2" customWidth="1"/>
    <col min="2" max="2" width="27.08984375" style="2" customWidth="1"/>
    <col min="3" max="3" width="14.6328125" style="2" customWidth="1"/>
    <col min="4" max="4" width="11" style="2" customWidth="1"/>
    <col min="5" max="5" width="9.6328125" style="2" customWidth="1"/>
    <col min="6" max="6" width="10" style="3" customWidth="1"/>
    <col min="7" max="7" width="15.08984375" style="2" customWidth="1"/>
    <col min="8" max="9" width="18" style="2" customWidth="1"/>
    <col min="10" max="12" width="12.453125" style="2" customWidth="1"/>
    <col min="13" max="13" width="14.6328125" style="2" customWidth="1"/>
    <col min="14" max="14" width="17.6328125" style="2" customWidth="1"/>
    <col min="15" max="15" width="67.36328125" style="2" customWidth="1"/>
    <col min="16" max="16" width="50" style="2" customWidth="1"/>
    <col min="17" max="17" width="18.08984375" style="2" customWidth="1"/>
    <col min="18" max="16384" width="9.08984375" style="2"/>
  </cols>
  <sheetData>
    <row r="1" spans="1:18" ht="16" thickBot="1" x14ac:dyDescent="0.4">
      <c r="C1" s="119" t="s">
        <v>22</v>
      </c>
      <c r="D1" s="125" t="s">
        <v>62</v>
      </c>
      <c r="E1" s="125"/>
      <c r="F1" s="126"/>
    </row>
    <row r="2" spans="1:18" ht="18.5" x14ac:dyDescent="0.35">
      <c r="A2" s="124" t="s">
        <v>49</v>
      </c>
      <c r="B2" s="124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4" t="s">
        <v>0</v>
      </c>
      <c r="B4" s="54" t="s">
        <v>1</v>
      </c>
      <c r="C4" s="25" t="s">
        <v>2</v>
      </c>
      <c r="D4" s="55" t="s">
        <v>3</v>
      </c>
      <c r="E4" s="55" t="s">
        <v>4</v>
      </c>
      <c r="F4" s="55" t="s">
        <v>5</v>
      </c>
      <c r="G4" s="55" t="s">
        <v>12</v>
      </c>
      <c r="H4" s="55" t="s">
        <v>26</v>
      </c>
      <c r="I4" s="55" t="s">
        <v>27</v>
      </c>
      <c r="J4" s="55" t="s">
        <v>13</v>
      </c>
      <c r="K4" s="55" t="s">
        <v>24</v>
      </c>
      <c r="L4" s="55" t="s">
        <v>25</v>
      </c>
      <c r="M4" s="55" t="s">
        <v>6</v>
      </c>
      <c r="N4" s="4"/>
      <c r="O4" s="5"/>
      <c r="P4" s="5"/>
      <c r="Q4" s="5"/>
      <c r="R4" s="5"/>
    </row>
    <row r="5" spans="1:18" ht="31.5" x14ac:dyDescent="0.35">
      <c r="A5" s="104" t="s">
        <v>52</v>
      </c>
      <c r="B5" s="105" t="s">
        <v>60</v>
      </c>
      <c r="C5" s="106" t="s">
        <v>61</v>
      </c>
      <c r="D5" s="102">
        <v>0</v>
      </c>
      <c r="E5" s="57">
        <v>155000</v>
      </c>
      <c r="F5" s="57">
        <v>54000</v>
      </c>
      <c r="G5" s="57">
        <v>54000</v>
      </c>
      <c r="H5" s="101">
        <v>5</v>
      </c>
      <c r="I5" s="101">
        <v>4</v>
      </c>
      <c r="J5" s="101">
        <v>2</v>
      </c>
      <c r="K5" s="101">
        <f>((3*12)+(1*6))/12</f>
        <v>3.5</v>
      </c>
      <c r="L5" s="101">
        <f>(12*1)/12</f>
        <v>1</v>
      </c>
      <c r="M5" s="58" t="s">
        <v>63</v>
      </c>
    </row>
    <row r="6" spans="1:18" s="63" customFormat="1" ht="31.5" x14ac:dyDescent="0.35">
      <c r="A6" s="17" t="s">
        <v>53</v>
      </c>
      <c r="B6" s="18" t="s">
        <v>64</v>
      </c>
      <c r="C6" s="107" t="s">
        <v>65</v>
      </c>
      <c r="D6" s="103">
        <v>0</v>
      </c>
      <c r="E6" s="10">
        <v>206000</v>
      </c>
      <c r="F6" s="10">
        <v>81000</v>
      </c>
      <c r="G6" s="10">
        <v>81000</v>
      </c>
      <c r="H6" s="59">
        <v>5</v>
      </c>
      <c r="I6" s="59">
        <v>3</v>
      </c>
      <c r="J6" s="59">
        <v>3</v>
      </c>
      <c r="K6" s="60">
        <v>3</v>
      </c>
      <c r="L6" s="60">
        <v>2</v>
      </c>
      <c r="M6" s="62" t="s">
        <v>66</v>
      </c>
    </row>
    <row r="7" spans="1:18" ht="21" x14ac:dyDescent="0.35">
      <c r="A7" s="17" t="s">
        <v>54</v>
      </c>
      <c r="B7" s="18" t="s">
        <v>68</v>
      </c>
      <c r="C7" s="107" t="s">
        <v>67</v>
      </c>
      <c r="D7" s="103">
        <v>0</v>
      </c>
      <c r="E7" s="10">
        <v>134200</v>
      </c>
      <c r="F7" s="10">
        <v>36000</v>
      </c>
      <c r="G7" s="10">
        <v>36000</v>
      </c>
      <c r="H7" s="59">
        <v>3</v>
      </c>
      <c r="I7" s="59">
        <v>2</v>
      </c>
      <c r="J7" s="59">
        <v>2</v>
      </c>
      <c r="K7" s="60">
        <v>2</v>
      </c>
      <c r="L7" s="60">
        <v>1</v>
      </c>
      <c r="M7" s="58" t="s">
        <v>63</v>
      </c>
      <c r="O7" s="123" t="s">
        <v>43</v>
      </c>
      <c r="P7" s="123"/>
    </row>
    <row r="8" spans="1:18" ht="21" x14ac:dyDescent="0.35">
      <c r="A8" s="17" t="s">
        <v>55</v>
      </c>
      <c r="B8" s="18" t="s">
        <v>69</v>
      </c>
      <c r="C8" s="107" t="s">
        <v>70</v>
      </c>
      <c r="D8" s="103">
        <v>0</v>
      </c>
      <c r="E8" s="10">
        <v>215600</v>
      </c>
      <c r="F8" s="10">
        <v>54000</v>
      </c>
      <c r="G8" s="10">
        <v>54000</v>
      </c>
      <c r="H8" s="59">
        <v>4</v>
      </c>
      <c r="I8" s="59">
        <v>2</v>
      </c>
      <c r="J8" s="59">
        <v>2</v>
      </c>
      <c r="K8" s="60">
        <v>2</v>
      </c>
      <c r="L8" s="60">
        <v>2</v>
      </c>
      <c r="M8" s="58" t="s">
        <v>63</v>
      </c>
      <c r="O8" s="123"/>
      <c r="P8" s="123"/>
    </row>
    <row r="9" spans="1:18" ht="52.5" x14ac:dyDescent="0.35">
      <c r="A9" s="17" t="s">
        <v>56</v>
      </c>
      <c r="B9" s="18" t="s">
        <v>72</v>
      </c>
      <c r="C9" s="107" t="s">
        <v>71</v>
      </c>
      <c r="D9" s="103">
        <v>0</v>
      </c>
      <c r="E9" s="10">
        <v>198000</v>
      </c>
      <c r="F9" s="10">
        <v>24000</v>
      </c>
      <c r="G9" s="10">
        <v>24000</v>
      </c>
      <c r="H9" s="59">
        <v>5</v>
      </c>
      <c r="I9" s="59">
        <v>3</v>
      </c>
      <c r="J9" s="59">
        <v>2</v>
      </c>
      <c r="K9" s="60">
        <v>2.08</v>
      </c>
      <c r="L9" s="60">
        <v>2</v>
      </c>
      <c r="M9" s="58" t="s">
        <v>63</v>
      </c>
    </row>
    <row r="10" spans="1:18" ht="21" x14ac:dyDescent="0.35">
      <c r="A10" s="17" t="s">
        <v>57</v>
      </c>
      <c r="B10" s="18" t="s">
        <v>73</v>
      </c>
      <c r="C10" s="107" t="s">
        <v>74</v>
      </c>
      <c r="D10" s="103">
        <v>0</v>
      </c>
      <c r="E10" s="10">
        <v>243221.72</v>
      </c>
      <c r="F10" s="10">
        <v>81000</v>
      </c>
      <c r="G10" s="10">
        <v>81000</v>
      </c>
      <c r="H10" s="59">
        <v>5</v>
      </c>
      <c r="I10" s="59">
        <v>4</v>
      </c>
      <c r="J10" s="59">
        <v>4</v>
      </c>
      <c r="K10" s="60">
        <v>3.67</v>
      </c>
      <c r="L10" s="60">
        <v>1</v>
      </c>
      <c r="M10" s="58" t="s">
        <v>63</v>
      </c>
    </row>
    <row r="11" spans="1:18" ht="52.5" x14ac:dyDescent="0.35">
      <c r="A11" s="17" t="s">
        <v>58</v>
      </c>
      <c r="B11" s="18" t="s">
        <v>75</v>
      </c>
      <c r="C11" s="120" t="s">
        <v>76</v>
      </c>
      <c r="D11" s="103">
        <v>0</v>
      </c>
      <c r="E11" s="10">
        <v>111201</v>
      </c>
      <c r="F11" s="10">
        <v>54000</v>
      </c>
      <c r="G11" s="10">
        <v>54000</v>
      </c>
      <c r="H11" s="59">
        <v>5</v>
      </c>
      <c r="I11" s="59">
        <v>4</v>
      </c>
      <c r="J11" s="59">
        <v>2</v>
      </c>
      <c r="K11" s="121">
        <v>3.5</v>
      </c>
      <c r="L11" s="122">
        <v>1</v>
      </c>
      <c r="M11" s="58" t="s">
        <v>63</v>
      </c>
    </row>
    <row r="12" spans="1:18" ht="21.5" thickBot="1" x14ac:dyDescent="0.4">
      <c r="A12" s="17" t="s">
        <v>59</v>
      </c>
      <c r="B12" s="18" t="s">
        <v>78</v>
      </c>
      <c r="C12" s="107" t="s">
        <v>77</v>
      </c>
      <c r="D12" s="103">
        <v>0</v>
      </c>
      <c r="E12" s="10">
        <v>350000</v>
      </c>
      <c r="F12" s="10">
        <v>108000</v>
      </c>
      <c r="G12" s="10">
        <v>108000</v>
      </c>
      <c r="H12" s="59">
        <v>9</v>
      </c>
      <c r="I12" s="59">
        <v>5</v>
      </c>
      <c r="J12" s="59">
        <v>5</v>
      </c>
      <c r="K12" s="60">
        <v>4.67</v>
      </c>
      <c r="L12" s="60">
        <v>4</v>
      </c>
      <c r="M12" s="58" t="s">
        <v>63</v>
      </c>
      <c r="O12" s="123" t="s">
        <v>45</v>
      </c>
      <c r="P12" s="123"/>
    </row>
    <row r="13" spans="1:18" ht="15" thickBot="1" x14ac:dyDescent="0.4">
      <c r="A13" s="12" t="s">
        <v>11</v>
      </c>
      <c r="B13" s="13"/>
      <c r="C13" s="13"/>
      <c r="D13" s="14">
        <f>SUM(D5:D12)</f>
        <v>0</v>
      </c>
      <c r="E13" s="14">
        <f>SUM(E5:E12)</f>
        <v>1613222.72</v>
      </c>
      <c r="F13" s="15">
        <f>SUM(F5:F12)</f>
        <v>492000</v>
      </c>
      <c r="G13" s="15">
        <f>SUM(G5:G12)</f>
        <v>492000</v>
      </c>
      <c r="H13" s="13">
        <f>SUM(H5:H12)</f>
        <v>41</v>
      </c>
      <c r="I13" s="13">
        <f>SUM(I5:I12)</f>
        <v>27</v>
      </c>
      <c r="J13" s="13">
        <f>SUM(J5:J12)</f>
        <v>22</v>
      </c>
      <c r="K13" s="13">
        <f>SUM(K5:K12)</f>
        <v>24.42</v>
      </c>
      <c r="L13" s="13">
        <f>SUM(L5:L12)</f>
        <v>14</v>
      </c>
      <c r="M13" s="16"/>
    </row>
    <row r="15" spans="1:18" x14ac:dyDescent="0.35">
      <c r="H15" s="2" t="s">
        <v>23</v>
      </c>
    </row>
    <row r="16" spans="1:18" x14ac:dyDescent="0.35">
      <c r="B16" s="7"/>
    </row>
    <row r="19" spans="2:2" x14ac:dyDescent="0.35">
      <c r="B19" s="3"/>
    </row>
  </sheetData>
  <mergeCells count="4">
    <mergeCell ref="O7:P8"/>
    <mergeCell ref="O12:P12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110" zoomScaleNormal="110" workbookViewId="0">
      <selection activeCell="O33" sqref="O33"/>
    </sheetView>
  </sheetViews>
  <sheetFormatPr defaultColWidth="9.08984375" defaultRowHeight="14.5" x14ac:dyDescent="0.35"/>
  <cols>
    <col min="1" max="1" width="19.453125" style="2" customWidth="1"/>
    <col min="2" max="2" width="7" style="2" customWidth="1"/>
    <col min="3" max="3" width="6.81640625" style="2" customWidth="1"/>
    <col min="4" max="4" width="8.453125" style="2" customWidth="1"/>
    <col min="5" max="5" width="7.36328125" style="2" customWidth="1"/>
    <col min="6" max="6" width="11.453125" style="2" customWidth="1"/>
    <col min="7" max="7" width="12.08984375" style="2" customWidth="1"/>
    <col min="8" max="8" width="18.6328125" style="2" customWidth="1"/>
    <col min="9" max="9" width="18.453125" style="2" customWidth="1"/>
    <col min="10" max="10" width="13.36328125" style="2" customWidth="1"/>
    <col min="11" max="11" width="15.6328125" style="2" customWidth="1"/>
    <col min="12" max="12" width="17" style="2" customWidth="1"/>
    <col min="13" max="13" width="8.36328125" style="2" customWidth="1"/>
    <col min="14" max="14" width="11.08984375" style="2" customWidth="1"/>
    <col min="15" max="15" width="11.81640625" style="2" customWidth="1"/>
    <col min="16" max="16" width="12.6328125" style="2" customWidth="1"/>
    <col min="17" max="17" width="73.6328125" style="2" customWidth="1"/>
    <col min="18" max="16384" width="9.08984375" style="2"/>
  </cols>
  <sheetData>
    <row r="1" spans="1:17" x14ac:dyDescent="0.35">
      <c r="A1" s="6"/>
    </row>
    <row r="2" spans="1:17" ht="18.5" x14ac:dyDescent="0.35">
      <c r="A2" s="124" t="s">
        <v>50</v>
      </c>
      <c r="B2" s="124"/>
      <c r="C2" s="124"/>
      <c r="D2" s="124"/>
      <c r="E2" s="124"/>
      <c r="F2" s="124"/>
      <c r="G2" s="124"/>
      <c r="H2" s="124"/>
    </row>
    <row r="3" spans="1:17" ht="15" thickBot="1" x14ac:dyDescent="0.4"/>
    <row r="4" spans="1:17" ht="15" thickBot="1" x14ac:dyDescent="0.4">
      <c r="A4" s="132" t="s">
        <v>10</v>
      </c>
      <c r="B4" s="129" t="s">
        <v>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1:17" ht="15" thickBot="1" x14ac:dyDescent="0.4">
      <c r="A5" s="133"/>
      <c r="B5" s="131" t="s">
        <v>8</v>
      </c>
      <c r="C5" s="129"/>
      <c r="D5" s="129"/>
      <c r="E5" s="129"/>
      <c r="F5" s="129"/>
      <c r="G5" s="129"/>
      <c r="H5" s="129"/>
      <c r="I5" s="130"/>
      <c r="J5" s="135" t="s">
        <v>30</v>
      </c>
      <c r="K5" s="135"/>
      <c r="L5" s="135"/>
      <c r="M5" s="136"/>
      <c r="N5" s="131" t="s">
        <v>7</v>
      </c>
      <c r="O5" s="130"/>
      <c r="P5" s="11"/>
    </row>
    <row r="6" spans="1:17" ht="44" thickBot="1" x14ac:dyDescent="0.4">
      <c r="A6" s="134"/>
      <c r="B6" s="19" t="s">
        <v>14</v>
      </c>
      <c r="C6" s="93" t="s">
        <v>15</v>
      </c>
      <c r="D6" s="21" t="s">
        <v>39</v>
      </c>
      <c r="E6" s="20" t="s">
        <v>48</v>
      </c>
      <c r="F6" s="21" t="s">
        <v>32</v>
      </c>
      <c r="G6" s="21" t="s">
        <v>40</v>
      </c>
      <c r="H6" s="21" t="s">
        <v>31</v>
      </c>
      <c r="I6" s="113" t="s">
        <v>28</v>
      </c>
      <c r="J6" s="109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100" t="s">
        <v>29</v>
      </c>
      <c r="Q6" s="117" t="s">
        <v>41</v>
      </c>
    </row>
    <row r="7" spans="1:17" x14ac:dyDescent="0.35">
      <c r="A7" s="104" t="s">
        <v>52</v>
      </c>
      <c r="B7" s="79"/>
      <c r="C7" s="94"/>
      <c r="D7" s="80"/>
      <c r="E7" s="80"/>
      <c r="F7" s="80"/>
      <c r="G7" s="80"/>
      <c r="H7" s="80">
        <v>2</v>
      </c>
      <c r="I7" s="81"/>
      <c r="J7" s="94"/>
      <c r="K7" s="80"/>
      <c r="L7" s="80"/>
      <c r="M7" s="81"/>
      <c r="N7" s="80">
        <v>1</v>
      </c>
      <c r="O7" s="80"/>
      <c r="P7" s="82"/>
      <c r="Q7" s="35"/>
    </row>
    <row r="8" spans="1:17" x14ac:dyDescent="0.35">
      <c r="A8" s="17" t="s">
        <v>53</v>
      </c>
      <c r="B8" s="98"/>
      <c r="C8" s="97"/>
      <c r="D8" s="97"/>
      <c r="E8" s="97"/>
      <c r="F8" s="97"/>
      <c r="G8" s="97"/>
      <c r="H8" s="97">
        <v>1</v>
      </c>
      <c r="I8" s="114"/>
      <c r="J8" s="110"/>
      <c r="K8" s="97">
        <v>1</v>
      </c>
      <c r="L8" s="84"/>
      <c r="M8" s="85"/>
      <c r="N8" s="97"/>
      <c r="O8" s="99">
        <v>1</v>
      </c>
      <c r="P8" s="66"/>
      <c r="Q8" s="36"/>
    </row>
    <row r="9" spans="1:17" x14ac:dyDescent="0.35">
      <c r="A9" s="17" t="s">
        <v>54</v>
      </c>
      <c r="B9" s="83"/>
      <c r="C9" s="84"/>
      <c r="D9" s="84"/>
      <c r="E9" s="84"/>
      <c r="F9" s="84"/>
      <c r="G9" s="84"/>
      <c r="H9" s="84">
        <v>1</v>
      </c>
      <c r="I9" s="85"/>
      <c r="J9" s="95"/>
      <c r="K9" s="84"/>
      <c r="L9" s="84"/>
      <c r="M9" s="85"/>
      <c r="N9" s="84"/>
      <c r="O9" s="84"/>
      <c r="P9" s="66"/>
      <c r="Q9" s="36"/>
    </row>
    <row r="10" spans="1:17" x14ac:dyDescent="0.35">
      <c r="A10" s="17" t="s">
        <v>55</v>
      </c>
      <c r="B10" s="86"/>
      <c r="C10" s="84"/>
      <c r="D10" s="84"/>
      <c r="E10" s="87"/>
      <c r="F10" s="88"/>
      <c r="G10" s="88"/>
      <c r="H10" s="88">
        <v>1</v>
      </c>
      <c r="I10" s="89"/>
      <c r="J10" s="95"/>
      <c r="K10" s="97"/>
      <c r="L10" s="88"/>
      <c r="M10" s="89"/>
      <c r="N10" s="88"/>
      <c r="O10" s="88"/>
      <c r="P10" s="66"/>
      <c r="Q10" s="65"/>
    </row>
    <row r="11" spans="1:17" x14ac:dyDescent="0.35">
      <c r="A11" s="17" t="s">
        <v>56</v>
      </c>
      <c r="B11" s="83"/>
      <c r="C11" s="84"/>
      <c r="D11" s="84"/>
      <c r="E11" s="84"/>
      <c r="F11" s="84"/>
      <c r="G11" s="84"/>
      <c r="H11" s="84">
        <v>1</v>
      </c>
      <c r="I11" s="85"/>
      <c r="J11" s="95">
        <v>2</v>
      </c>
      <c r="K11" s="84">
        <v>2</v>
      </c>
      <c r="L11" s="84"/>
      <c r="M11" s="85"/>
      <c r="N11" s="84"/>
      <c r="O11" s="84">
        <v>1</v>
      </c>
      <c r="P11" s="66"/>
      <c r="Q11" s="36"/>
    </row>
    <row r="12" spans="1:17" x14ac:dyDescent="0.35">
      <c r="A12" s="17" t="s">
        <v>57</v>
      </c>
      <c r="B12" s="83">
        <v>1</v>
      </c>
      <c r="C12" s="84"/>
      <c r="D12" s="84"/>
      <c r="E12" s="84"/>
      <c r="F12" s="84"/>
      <c r="G12" s="84"/>
      <c r="H12" s="84">
        <v>3</v>
      </c>
      <c r="I12" s="85"/>
      <c r="J12" s="95">
        <v>1</v>
      </c>
      <c r="K12" s="84"/>
      <c r="L12" s="84"/>
      <c r="M12" s="85"/>
      <c r="N12" s="84">
        <v>1</v>
      </c>
      <c r="O12" s="84"/>
      <c r="P12" s="66"/>
      <c r="Q12" s="36"/>
    </row>
    <row r="13" spans="1:17" x14ac:dyDescent="0.35">
      <c r="A13" s="17" t="s">
        <v>58</v>
      </c>
      <c r="B13" s="83"/>
      <c r="C13" s="84"/>
      <c r="D13" s="84"/>
      <c r="E13" s="84"/>
      <c r="F13" s="84"/>
      <c r="G13" s="84"/>
      <c r="H13" s="84">
        <v>1</v>
      </c>
      <c r="I13" s="85"/>
      <c r="J13" s="95"/>
      <c r="K13" s="84"/>
      <c r="L13" s="84"/>
      <c r="M13" s="85"/>
      <c r="N13" s="84"/>
      <c r="O13" s="84"/>
      <c r="P13" s="66"/>
      <c r="Q13" s="36"/>
    </row>
    <row r="14" spans="1:17" x14ac:dyDescent="0.35">
      <c r="A14" s="17" t="s">
        <v>59</v>
      </c>
      <c r="B14" s="83"/>
      <c r="C14" s="84"/>
      <c r="D14" s="84"/>
      <c r="E14" s="84"/>
      <c r="F14" s="84"/>
      <c r="G14" s="84"/>
      <c r="H14" s="97"/>
      <c r="I14" s="85"/>
      <c r="J14" s="95"/>
      <c r="K14" s="84"/>
      <c r="L14" s="84"/>
      <c r="M14" s="85"/>
      <c r="N14" s="84"/>
      <c r="O14" s="84"/>
      <c r="P14" s="66"/>
      <c r="Q14" s="36"/>
    </row>
    <row r="15" spans="1:17" s="64" customFormat="1" x14ac:dyDescent="0.35">
      <c r="A15" s="108"/>
      <c r="B15" s="115"/>
      <c r="C15" s="90"/>
      <c r="D15" s="90"/>
      <c r="E15" s="90"/>
      <c r="F15" s="90"/>
      <c r="G15" s="90"/>
      <c r="I15" s="116"/>
      <c r="J15" s="111"/>
      <c r="K15" s="90"/>
      <c r="L15" s="90"/>
      <c r="M15" s="91"/>
      <c r="N15" s="90"/>
      <c r="O15" s="90"/>
      <c r="P15" s="92"/>
      <c r="Q15" s="65"/>
    </row>
    <row r="16" spans="1:17" x14ac:dyDescent="0.35">
      <c r="A16" s="108"/>
      <c r="B16" s="83"/>
      <c r="C16" s="95"/>
      <c r="D16" s="84"/>
      <c r="E16" s="84"/>
      <c r="F16" s="84"/>
      <c r="G16" s="84"/>
      <c r="H16" s="90"/>
      <c r="I16" s="85"/>
      <c r="J16" s="95"/>
      <c r="K16" s="84"/>
      <c r="L16" s="84"/>
      <c r="M16" s="85"/>
      <c r="N16" s="84"/>
      <c r="O16" s="84"/>
      <c r="P16" s="66"/>
      <c r="Q16" s="36"/>
    </row>
    <row r="17" spans="1:17" ht="15" thickBot="1" x14ac:dyDescent="0.4">
      <c r="A17" s="108"/>
      <c r="B17" s="83"/>
      <c r="C17" s="95"/>
      <c r="D17" s="84"/>
      <c r="E17" s="84"/>
      <c r="F17" s="84"/>
      <c r="G17" s="84"/>
      <c r="I17" s="85"/>
      <c r="J17" s="95"/>
      <c r="K17" s="84"/>
      <c r="L17" s="84"/>
      <c r="M17" s="85"/>
      <c r="N17" s="84"/>
      <c r="O17" s="84"/>
      <c r="P17" s="66"/>
      <c r="Q17" s="36"/>
    </row>
    <row r="18" spans="1:17" ht="15" thickBot="1" x14ac:dyDescent="0.4">
      <c r="A18" s="23" t="s">
        <v>11</v>
      </c>
      <c r="B18" s="24">
        <f t="shared" ref="B18:P18" si="0">SUM(B7:B17)</f>
        <v>1</v>
      </c>
      <c r="C18" s="24">
        <f t="shared" si="0"/>
        <v>0</v>
      </c>
      <c r="D18" s="24">
        <f t="shared" si="0"/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10</v>
      </c>
      <c r="I18" s="56">
        <f t="shared" si="0"/>
        <v>0</v>
      </c>
      <c r="J18" s="112">
        <f t="shared" si="0"/>
        <v>3</v>
      </c>
      <c r="K18" s="24">
        <f t="shared" si="0"/>
        <v>3</v>
      </c>
      <c r="L18" s="24">
        <f t="shared" si="0"/>
        <v>0</v>
      </c>
      <c r="M18" s="24">
        <f t="shared" si="0"/>
        <v>0</v>
      </c>
      <c r="N18" s="24">
        <f t="shared" si="0"/>
        <v>2</v>
      </c>
      <c r="O18" s="24">
        <f t="shared" si="0"/>
        <v>2</v>
      </c>
      <c r="P18" s="56">
        <f t="shared" si="0"/>
        <v>0</v>
      </c>
      <c r="Q18" s="3"/>
    </row>
    <row r="20" spans="1:17" s="8" customFormat="1" ht="36.75" customHeight="1" x14ac:dyDescent="0.35"/>
    <row r="21" spans="1:17" ht="15.5" x14ac:dyDescent="0.35">
      <c r="A21" s="127" t="s">
        <v>35</v>
      </c>
      <c r="B21" s="127"/>
      <c r="C21" s="127"/>
      <c r="D21" s="127"/>
      <c r="E21" s="127"/>
      <c r="F21" s="127"/>
    </row>
    <row r="22" spans="1:17" ht="15" thickBot="1" x14ac:dyDescent="0.4">
      <c r="A22" s="128" t="s">
        <v>51</v>
      </c>
      <c r="B22" s="128"/>
      <c r="C22" s="128"/>
      <c r="D22" s="128"/>
      <c r="E22" s="128"/>
      <c r="F22" s="128"/>
    </row>
    <row r="23" spans="1:17" ht="15" thickBot="1" x14ac:dyDescent="0.4">
      <c r="A23" s="137" t="s">
        <v>0</v>
      </c>
      <c r="B23" s="140" t="s">
        <v>9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</row>
    <row r="24" spans="1:17" ht="15" thickBot="1" x14ac:dyDescent="0.4">
      <c r="A24" s="138"/>
      <c r="B24" s="140" t="s">
        <v>8</v>
      </c>
      <c r="C24" s="141"/>
      <c r="D24" s="141"/>
      <c r="E24" s="141"/>
      <c r="F24" s="141"/>
      <c r="G24" s="141"/>
      <c r="H24" s="141"/>
      <c r="I24" s="142"/>
      <c r="J24" s="143" t="s">
        <v>30</v>
      </c>
      <c r="K24" s="143"/>
      <c r="L24" s="143"/>
      <c r="M24" s="144"/>
      <c r="N24" s="140" t="s">
        <v>7</v>
      </c>
      <c r="O24" s="142"/>
      <c r="P24" s="26"/>
    </row>
    <row r="25" spans="1:17" ht="48.5" thickBot="1" x14ac:dyDescent="0.4">
      <c r="A25" s="139"/>
      <c r="B25" s="27" t="s">
        <v>14</v>
      </c>
      <c r="C25" s="28" t="s">
        <v>15</v>
      </c>
      <c r="D25" s="28" t="s">
        <v>39</v>
      </c>
      <c r="E25" s="28" t="s">
        <v>48</v>
      </c>
      <c r="F25" s="29" t="s">
        <v>32</v>
      </c>
      <c r="G25" s="29" t="s">
        <v>16</v>
      </c>
      <c r="H25" s="29" t="s">
        <v>33</v>
      </c>
      <c r="I25" s="30" t="s">
        <v>28</v>
      </c>
      <c r="J25" s="31" t="s">
        <v>19</v>
      </c>
      <c r="K25" s="29" t="s">
        <v>34</v>
      </c>
      <c r="L25" s="29" t="s">
        <v>20</v>
      </c>
      <c r="M25" s="32" t="s">
        <v>21</v>
      </c>
      <c r="N25" s="29" t="s">
        <v>17</v>
      </c>
      <c r="O25" s="29" t="s">
        <v>18</v>
      </c>
      <c r="P25" s="30" t="s">
        <v>29</v>
      </c>
    </row>
    <row r="26" spans="1:17" x14ac:dyDescent="0.35">
      <c r="A26" s="104" t="s">
        <v>52</v>
      </c>
      <c r="B26" s="67">
        <v>1</v>
      </c>
      <c r="C26" s="68"/>
      <c r="D26" s="68"/>
      <c r="E26" s="69"/>
      <c r="F26" s="68"/>
      <c r="G26" s="68"/>
      <c r="H26" s="68"/>
      <c r="I26" s="70"/>
      <c r="J26" s="71"/>
      <c r="K26" s="68"/>
      <c r="L26" s="68"/>
      <c r="M26" s="70"/>
      <c r="N26" s="68"/>
      <c r="O26" s="68"/>
      <c r="P26" s="70"/>
    </row>
    <row r="27" spans="1:17" x14ac:dyDescent="0.35">
      <c r="A27" s="17" t="s">
        <v>53</v>
      </c>
      <c r="B27" s="72"/>
      <c r="C27" s="61">
        <v>1</v>
      </c>
      <c r="D27" s="61"/>
      <c r="E27" s="73"/>
      <c r="F27" s="61"/>
      <c r="G27" s="61"/>
      <c r="H27" s="61">
        <v>1</v>
      </c>
      <c r="I27" s="74"/>
      <c r="J27" s="75"/>
      <c r="K27" s="61"/>
      <c r="L27" s="61"/>
      <c r="M27" s="74"/>
      <c r="N27" s="76"/>
      <c r="O27" s="76">
        <v>1</v>
      </c>
      <c r="P27" s="74"/>
    </row>
    <row r="28" spans="1:17" x14ac:dyDescent="0.35">
      <c r="A28" s="17" t="s">
        <v>54</v>
      </c>
      <c r="B28" s="72"/>
      <c r="C28" s="61"/>
      <c r="D28" s="61"/>
      <c r="E28" s="61"/>
      <c r="F28" s="61"/>
      <c r="G28" s="61"/>
      <c r="H28" s="61"/>
      <c r="I28" s="74"/>
      <c r="J28" s="75">
        <v>1</v>
      </c>
      <c r="K28" s="61"/>
      <c r="L28" s="61"/>
      <c r="M28" s="74"/>
      <c r="N28" s="76"/>
      <c r="O28" s="76"/>
      <c r="P28" s="74"/>
    </row>
    <row r="29" spans="1:17" x14ac:dyDescent="0.35">
      <c r="A29" s="17" t="s">
        <v>55</v>
      </c>
      <c r="B29" s="72">
        <v>1</v>
      </c>
      <c r="C29" s="61"/>
      <c r="D29" s="61"/>
      <c r="E29" s="61"/>
      <c r="F29" s="61"/>
      <c r="G29" s="61"/>
      <c r="H29" s="61"/>
      <c r="I29" s="74"/>
      <c r="J29" s="75"/>
      <c r="K29" s="61"/>
      <c r="L29" s="61"/>
      <c r="M29" s="74"/>
      <c r="N29" s="76">
        <v>1</v>
      </c>
      <c r="O29" s="76"/>
      <c r="P29" s="74"/>
    </row>
    <row r="30" spans="1:17" x14ac:dyDescent="0.35">
      <c r="A30" s="17" t="s">
        <v>56</v>
      </c>
      <c r="B30" s="72"/>
      <c r="C30" s="61"/>
      <c r="D30" s="61"/>
      <c r="E30" s="61"/>
      <c r="F30" s="61"/>
      <c r="G30" s="61"/>
      <c r="H30" s="61"/>
      <c r="I30" s="74"/>
      <c r="J30" s="75"/>
      <c r="K30" s="61"/>
      <c r="L30" s="61"/>
      <c r="M30" s="74"/>
      <c r="N30" s="76">
        <v>1</v>
      </c>
      <c r="O30" s="76">
        <v>1</v>
      </c>
      <c r="P30" s="74"/>
    </row>
    <row r="31" spans="1:17" x14ac:dyDescent="0.35">
      <c r="A31" s="17" t="s">
        <v>57</v>
      </c>
      <c r="B31" s="72"/>
      <c r="C31" s="61"/>
      <c r="D31" s="61"/>
      <c r="E31" s="61"/>
      <c r="F31" s="61"/>
      <c r="G31" s="61"/>
      <c r="H31" s="61"/>
      <c r="I31" s="74"/>
      <c r="J31" s="75"/>
      <c r="K31" s="61"/>
      <c r="L31" s="61"/>
      <c r="M31" s="74"/>
      <c r="N31" s="76">
        <v>1</v>
      </c>
      <c r="O31" s="76">
        <v>1</v>
      </c>
      <c r="P31" s="74"/>
    </row>
    <row r="32" spans="1:17" x14ac:dyDescent="0.35">
      <c r="A32" s="17" t="s">
        <v>58</v>
      </c>
      <c r="B32" s="72"/>
      <c r="C32" s="61"/>
      <c r="D32" s="61"/>
      <c r="E32" s="61"/>
      <c r="F32" s="61"/>
      <c r="G32" s="61"/>
      <c r="H32" s="61"/>
      <c r="I32" s="74"/>
      <c r="J32" s="75"/>
      <c r="K32" s="61"/>
      <c r="L32" s="61"/>
      <c r="M32" s="74"/>
      <c r="N32" s="76">
        <v>1</v>
      </c>
      <c r="O32" s="76"/>
      <c r="P32" s="74"/>
    </row>
    <row r="33" spans="1:16" x14ac:dyDescent="0.35">
      <c r="A33" s="17" t="s">
        <v>59</v>
      </c>
      <c r="B33" s="72">
        <v>2</v>
      </c>
      <c r="C33" s="61"/>
      <c r="D33" s="61"/>
      <c r="E33" s="61"/>
      <c r="F33" s="61"/>
      <c r="G33" s="61"/>
      <c r="H33" s="61"/>
      <c r="I33" s="74"/>
      <c r="J33" s="75"/>
      <c r="K33" s="61"/>
      <c r="L33" s="61"/>
      <c r="M33" s="74"/>
      <c r="N33" s="76">
        <v>2</v>
      </c>
      <c r="O33" s="76">
        <v>2</v>
      </c>
      <c r="P33" s="74"/>
    </row>
    <row r="34" spans="1:16" s="64" customFormat="1" x14ac:dyDescent="0.35">
      <c r="A34" s="17"/>
      <c r="B34" s="77"/>
      <c r="C34" s="61"/>
      <c r="D34" s="61"/>
      <c r="E34" s="61"/>
      <c r="F34" s="61"/>
      <c r="G34" s="61"/>
      <c r="H34" s="61"/>
      <c r="I34" s="74"/>
      <c r="J34" s="75"/>
      <c r="K34" s="61"/>
      <c r="L34" s="61"/>
      <c r="M34" s="74"/>
      <c r="N34" s="76"/>
      <c r="O34" s="61"/>
      <c r="P34" s="74"/>
    </row>
    <row r="35" spans="1:16" x14ac:dyDescent="0.35">
      <c r="A35" s="17"/>
      <c r="B35" s="77"/>
      <c r="C35" s="61"/>
      <c r="D35" s="61"/>
      <c r="E35" s="61"/>
      <c r="F35" s="61"/>
      <c r="G35" s="61"/>
      <c r="H35" s="61"/>
      <c r="I35" s="74"/>
      <c r="J35" s="75"/>
      <c r="K35" s="78"/>
      <c r="L35" s="61"/>
      <c r="M35" s="74"/>
      <c r="N35" s="61"/>
      <c r="O35" s="61"/>
      <c r="P35" s="74"/>
    </row>
    <row r="36" spans="1:16" ht="15" thickBot="1" x14ac:dyDescent="0.4">
      <c r="A36" s="17"/>
      <c r="B36" s="72"/>
      <c r="C36" s="96"/>
      <c r="D36" s="61"/>
      <c r="E36" s="61"/>
      <c r="F36" s="61"/>
      <c r="G36" s="61"/>
      <c r="H36" s="61"/>
      <c r="I36" s="74"/>
      <c r="J36" s="75"/>
      <c r="K36" s="61"/>
      <c r="L36" s="61"/>
      <c r="M36" s="74"/>
      <c r="N36" s="61"/>
      <c r="O36" s="78"/>
      <c r="P36" s="74"/>
    </row>
    <row r="37" spans="1:16" ht="15" thickBot="1" x14ac:dyDescent="0.4">
      <c r="A37" s="33" t="s">
        <v>11</v>
      </c>
      <c r="B37" s="49">
        <f t="shared" ref="B37:P37" si="1">SUM(B26:B36)</f>
        <v>4</v>
      </c>
      <c r="C37" s="49">
        <f t="shared" si="1"/>
        <v>1</v>
      </c>
      <c r="D37" s="49">
        <f t="shared" si="1"/>
        <v>0</v>
      </c>
      <c r="E37" s="50">
        <f t="shared" si="1"/>
        <v>0</v>
      </c>
      <c r="F37" s="50">
        <f t="shared" si="1"/>
        <v>0</v>
      </c>
      <c r="G37" s="50">
        <f t="shared" si="1"/>
        <v>0</v>
      </c>
      <c r="H37" s="50">
        <f>SUM(H26:H36)</f>
        <v>1</v>
      </c>
      <c r="I37" s="51">
        <f t="shared" si="1"/>
        <v>0</v>
      </c>
      <c r="J37" s="52">
        <f t="shared" si="1"/>
        <v>1</v>
      </c>
      <c r="K37" s="50">
        <f t="shared" si="1"/>
        <v>0</v>
      </c>
      <c r="L37" s="50">
        <f t="shared" si="1"/>
        <v>0</v>
      </c>
      <c r="M37" s="52">
        <f t="shared" si="1"/>
        <v>0</v>
      </c>
      <c r="N37" s="49">
        <f t="shared" si="1"/>
        <v>6</v>
      </c>
      <c r="O37" s="50">
        <f t="shared" si="1"/>
        <v>5</v>
      </c>
      <c r="P37" s="53">
        <f t="shared" si="1"/>
        <v>0</v>
      </c>
    </row>
  </sheetData>
  <mergeCells count="13">
    <mergeCell ref="A23:A25"/>
    <mergeCell ref="B23:P23"/>
    <mergeCell ref="B24:I24"/>
    <mergeCell ref="J24:M24"/>
    <mergeCell ref="N24:O24"/>
    <mergeCell ref="A2:H2"/>
    <mergeCell ref="A21:F21"/>
    <mergeCell ref="A22:F2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ColWidth="8.81640625" defaultRowHeight="14.5" x14ac:dyDescent="0.35"/>
  <cols>
    <col min="1" max="1" width="9.08984375" customWidth="1"/>
    <col min="2" max="2" width="27" customWidth="1"/>
    <col min="3" max="3" width="21.81640625" customWidth="1"/>
    <col min="4" max="4" width="31.36328125" customWidth="1"/>
    <col min="5" max="5" width="9.08984375" customWidth="1"/>
    <col min="6" max="6" width="56.36328125" customWidth="1"/>
  </cols>
  <sheetData>
    <row r="1" spans="1:6" ht="15" thickBot="1" x14ac:dyDescent="0.4">
      <c r="A1" s="26" t="s">
        <v>0</v>
      </c>
      <c r="B1" s="26" t="s">
        <v>1</v>
      </c>
      <c r="C1" s="34" t="s">
        <v>2</v>
      </c>
      <c r="D1" s="37" t="s">
        <v>3</v>
      </c>
      <c r="E1" s="148" t="s">
        <v>37</v>
      </c>
      <c r="F1" s="149"/>
    </row>
    <row r="2" spans="1:6" ht="94.5" customHeight="1" thickBot="1" x14ac:dyDescent="0.4">
      <c r="A2" s="38"/>
      <c r="B2" s="39"/>
      <c r="C2" s="39"/>
      <c r="D2" s="40"/>
      <c r="E2" s="146" t="s">
        <v>44</v>
      </c>
      <c r="F2" s="147"/>
    </row>
    <row r="3" spans="1:6" ht="17.25" customHeight="1" thickBot="1" x14ac:dyDescent="0.4">
      <c r="A3" s="38"/>
      <c r="B3" s="39"/>
      <c r="C3" s="39"/>
      <c r="D3" s="40"/>
      <c r="E3" s="146"/>
      <c r="F3" s="147"/>
    </row>
    <row r="4" spans="1:6" ht="15" thickBot="1" x14ac:dyDescent="0.4">
      <c r="A4" s="17"/>
      <c r="B4" s="18"/>
      <c r="C4" s="18"/>
      <c r="D4" s="9"/>
      <c r="E4" s="146"/>
      <c r="F4" s="147"/>
    </row>
    <row r="5" spans="1:6" ht="15" thickBot="1" x14ac:dyDescent="0.4">
      <c r="A5" s="38"/>
      <c r="B5" s="39"/>
      <c r="C5" s="39"/>
      <c r="D5" s="40"/>
      <c r="E5" s="146"/>
      <c r="F5" s="147"/>
    </row>
    <row r="6" spans="1:6" ht="15" thickBot="1" x14ac:dyDescent="0.4">
      <c r="A6" s="41"/>
      <c r="B6" s="39"/>
      <c r="C6" s="39"/>
      <c r="D6" s="42"/>
      <c r="E6" s="146"/>
      <c r="F6" s="147"/>
    </row>
    <row r="7" spans="1:6" ht="15" thickBot="1" x14ac:dyDescent="0.4">
      <c r="A7" s="43" t="s">
        <v>36</v>
      </c>
      <c r="B7" s="44"/>
      <c r="C7" s="45"/>
      <c r="D7" s="46"/>
      <c r="E7" s="47"/>
      <c r="F7" s="48"/>
    </row>
    <row r="9" spans="1:6" x14ac:dyDescent="0.35">
      <c r="A9" s="118" t="s">
        <v>42</v>
      </c>
      <c r="B9" s="118"/>
      <c r="C9" s="118"/>
      <c r="D9" s="118"/>
      <c r="E9" s="118"/>
      <c r="F9" s="118"/>
    </row>
    <row r="10" spans="1:6" x14ac:dyDescent="0.35">
      <c r="A10" s="118" t="s">
        <v>46</v>
      </c>
      <c r="B10" s="118"/>
      <c r="C10" s="118"/>
      <c r="D10" s="118"/>
      <c r="E10" s="118"/>
      <c r="F10" s="118"/>
    </row>
    <row r="11" spans="1:6" x14ac:dyDescent="0.35">
      <c r="A11" s="145" t="s">
        <v>47</v>
      </c>
      <c r="B11" s="145"/>
      <c r="C11" s="145"/>
      <c r="D11" s="145"/>
      <c r="E11" s="145"/>
      <c r="F11" s="145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2024-02-15T14:36:54Z</dcterms:modified>
</cp:coreProperties>
</file>