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 _PRACE 2024\! Práce - 01 - leden 2024\_SGS\_web za rok 2023\"/>
    </mc:Choice>
  </mc:AlternateContent>
  <bookViews>
    <workbookView xWindow="0" yWindow="0" windowWidth="19200" windowHeight="6470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6" l="1"/>
  <c r="L15" i="1" l="1"/>
  <c r="H18" i="5"/>
  <c r="C37" i="5"/>
  <c r="C18" i="5"/>
  <c r="K15" i="1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B37" i="5"/>
  <c r="I15" i="1"/>
  <c r="J15" i="1"/>
  <c r="D15" i="1"/>
  <c r="D18" i="5"/>
  <c r="E18" i="5"/>
  <c r="F18" i="5"/>
  <c r="G18" i="5"/>
  <c r="I18" i="5"/>
  <c r="N18" i="5"/>
  <c r="O18" i="5"/>
  <c r="P18" i="5"/>
  <c r="J18" i="5"/>
  <c r="K18" i="5"/>
  <c r="L18" i="5"/>
  <c r="M18" i="5"/>
  <c r="B18" i="5"/>
  <c r="H15" i="1"/>
  <c r="G15" i="1"/>
  <c r="F15" i="1"/>
  <c r="E15" i="1"/>
</calcChain>
</file>

<file path=xl/sharedStrings.xml><?xml version="1.0" encoding="utf-8"?>
<sst xmlns="http://schemas.openxmlformats.org/spreadsheetml/2006/main" count="142" uniqueCount="87">
  <si>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</si>
  <si>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</si>
  <si>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</si>
  <si>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</si>
  <si>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</si>
  <si>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</si>
  <si>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</si>
  <si>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</si>
  <si>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</si>
  <si>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</si>
  <si>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</si>
  <si>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</si>
  <si>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</si>
  <si>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</si>
  <si>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</si>
  <si>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</si>
  <si>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</si>
  <si>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</si>
  <si>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</si>
  <si>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</si>
  <si>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</si>
  <si>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</si>
  <si>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</si>
  <si>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</si>
  <si>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</si>
  <si>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</si>
  <si>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</si>
  <si>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</si>
  <si>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</si>
  <si>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</si>
  <si>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</si>
  <si>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</si>
  <si>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</si>
  <si>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</si>
  <si>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</si>
  <si>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</si>
  <si>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</si>
  <si>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</si>
  <si>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</si>
  <si>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</si>
  <si>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</si>
  <si>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</si>
  <si>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</si>
  <si>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</si>
  <si>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</si>
  <si>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</si>
  <si>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</si>
  <si>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</si>
  <si>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2023</t>
  </si>
  <si>
    <t>Vyhodnocení SGS za rok 2023 - výstupy realizované (předkládané do OBD)</t>
  </si>
  <si>
    <t>Vyhodnocení SGS za rok 2023 - čekající na zařazení (2024/2025)</t>
  </si>
  <si>
    <t>Strojní</t>
  </si>
  <si>
    <t>SP2023/003</t>
  </si>
  <si>
    <t>Výzkum a inovace moderních postupů a technologií v průmyslové praxi</t>
  </si>
  <si>
    <t>doc. Ing. Jiří Fries, Ph.D.</t>
  </si>
  <si>
    <t>Experimentální metody ověřování matematických modelů tekutinových mechanizmů</t>
  </si>
  <si>
    <t>Ing. Adam Bureček, Ph.D.</t>
  </si>
  <si>
    <t>SP2023/020</t>
  </si>
  <si>
    <t>SP2023/015</t>
  </si>
  <si>
    <t>Výzkum a optimalizace strojírenských technologií</t>
  </si>
  <si>
    <t>prof. Ing. Radek Čada, CSc.</t>
  </si>
  <si>
    <t>SP2023/027</t>
  </si>
  <si>
    <t>Využití moderních výpočetních a experimentálních přístupů v aplikované mechanice</t>
  </si>
  <si>
    <t>doc. Ing. Martin Fusek, Ph.D.</t>
  </si>
  <si>
    <t>SP2023/060</t>
  </si>
  <si>
    <t>SP2023/074</t>
  </si>
  <si>
    <t>SP2023/077</t>
  </si>
  <si>
    <t>SP2023/087</t>
  </si>
  <si>
    <t>SP2023/088</t>
  </si>
  <si>
    <t>SP2023/094</t>
  </si>
  <si>
    <t>Výzkum a vývoj prostředků mobilní manipulace s využitím nástrojů digitalizace</t>
  </si>
  <si>
    <t>Ing. Václav Krys, Ph.D.</t>
  </si>
  <si>
    <t>Aplikace pokročilých metod řízení strojů a procesů</t>
  </si>
  <si>
    <t>doc. Ing. Renata Wagnerová, Ph.D.</t>
  </si>
  <si>
    <t>Experimentální a výpočtové metody dimenzování strojních součástí 2023</t>
  </si>
  <si>
    <t>Ing. Jiří Začal, Ph.D.</t>
  </si>
  <si>
    <t>Aplikovaný výzkum, experimentální vývoj a inovace v dopravě a logistice</t>
  </si>
  <si>
    <t>Ing. Lenka Kontriková, Ph.D.</t>
  </si>
  <si>
    <t>Specifický výzkum moderních výrobních technologií pro udržitelnou ekonomiku</t>
  </si>
  <si>
    <t>prof. Ing. et Ing. Mgr. Jana Petrů, Ph.D.</t>
  </si>
  <si>
    <t>Specifický výzkum ve vybraných oblastech energetických procesů</t>
  </si>
  <si>
    <t>prof. Ing. Stanislav Honus, Ph.D.</t>
  </si>
  <si>
    <t>31.12.2023</t>
  </si>
  <si>
    <t>Název konference: Seminář doktorandů katedry 340 (2023 : Horní Lomná, Česko)
Popis a zaměření: Prezentace výsledků práce doktorandů katedry 340 - bez oborového zaměření
Datum konání: 5. - 7. 9. 2023
Místo konání:  Hotel Excelsior - Horní Lomná
Počet účastníků: 16 – viz prezenční listina u pořadatele
Sborník: 978-80-248-4689-7
Název: Prezentace doktorandů katedry 340/2022</t>
  </si>
  <si>
    <t>STOČ2023, Ostrava, 26.4.2023 - 1. místo: David Kończyna, Ondřej Švrdlík, 2. místo:  Chimanse Alex Chibale, Jiří Vavřík,  Eva Čížková, 3. místo: Vojtěch Kolář</t>
  </si>
  <si>
    <t>Ing. Petr Oščádal, Ph.D. - 3. místo ceny Siemens v kategorii I4.0</t>
  </si>
  <si>
    <t>4x obhájené teze závěrečných prací, 1x případová studie pro výuku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</si>
</sst>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53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5" fillId="0" borderId="6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8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18" xfId="0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16" xfId="3" applyFont="1" applyFill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23" xfId="3" applyFont="1" applyFill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24" xfId="2" applyFont="1" applyFill="1" applyBorder="1" applyAlignment="1">
      <alignment horizontal="right" vertical="center"/>
    </xf>
    <xf numFmtId="0" fontId="13" fillId="0" borderId="6" xfId="3" applyFont="1" applyFill="1" applyBorder="1" applyAlignment="1">
      <alignment horizontal="right" vertical="center"/>
    </xf>
    <xf numFmtId="0" fontId="13" fillId="0" borderId="7" xfId="0" applyFont="1" applyBorder="1" applyAlignment="1" applyProtection="1">
      <alignment horizontal="right" vertical="center" wrapText="1"/>
      <protection locked="0"/>
    </xf>
    <xf numFmtId="0" fontId="13" fillId="0" borderId="6" xfId="2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8" fillId="0" borderId="30" xfId="8" applyBorder="1" applyAlignment="1">
      <alignment horizontal="right" vertical="center"/>
    </xf>
    <xf numFmtId="0" fontId="18" fillId="0" borderId="31" xfId="8" applyBorder="1" applyAlignment="1">
      <alignment horizontal="right" vertical="center"/>
    </xf>
    <xf numFmtId="0" fontId="18" fillId="0" borderId="32" xfId="8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18" fillId="0" borderId="37" xfId="8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8" fillId="0" borderId="38" xfId="8" applyBorder="1" applyAlignment="1">
      <alignment horizontal="right" vertical="center"/>
    </xf>
    <xf numFmtId="0" fontId="18" fillId="0" borderId="39" xfId="8" applyBorder="1" applyAlignment="1">
      <alignment horizontal="right"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25" xfId="0" applyFont="1" applyBorder="1" applyAlignment="1">
      <alignment horizontal="center" vertical="center"/>
    </xf>
    <xf numFmtId="0" fontId="0" fillId="0" borderId="7" xfId="0" applyBorder="1" applyAlignment="1" applyProtection="1">
      <alignment horizontal="right" vertical="center" wrapText="1"/>
      <protection locked="0"/>
    </xf>
    <xf numFmtId="0" fontId="0" fillId="0" borderId="6" xfId="0" applyBorder="1" applyAlignment="1" applyProtection="1">
      <alignment horizontal="right" vertical="center" wrapText="1"/>
      <protection locked="0"/>
    </xf>
    <xf numFmtId="0" fontId="7" fillId="0" borderId="6" xfId="0" applyFont="1" applyBorder="1" applyAlignment="1">
      <alignment vertical="center"/>
    </xf>
    <xf numFmtId="0" fontId="17" fillId="0" borderId="7" xfId="0" applyFont="1" applyBorder="1" applyAlignment="1">
      <alignment horizontal="right" vertical="center"/>
    </xf>
    <xf numFmtId="0" fontId="0" fillId="9" borderId="7" xfId="0" applyFill="1" applyBorder="1" applyAlignment="1">
      <alignment horizontal="right" vertical="center"/>
    </xf>
    <xf numFmtId="0" fontId="0" fillId="9" borderId="6" xfId="0" applyFill="1" applyBorder="1" applyAlignment="1">
      <alignment horizontal="right" vertical="center"/>
    </xf>
    <xf numFmtId="0" fontId="0" fillId="9" borderId="8" xfId="0" applyFill="1" applyBorder="1" applyAlignment="1">
      <alignment horizontal="right" vertical="center"/>
    </xf>
    <xf numFmtId="0" fontId="0" fillId="9" borderId="24" xfId="0" applyFill="1" applyBorder="1" applyAlignment="1">
      <alignment horizontal="right" vertical="center"/>
    </xf>
    <xf numFmtId="0" fontId="0" fillId="9" borderId="18" xfId="0" applyFill="1" applyBorder="1" applyAlignment="1">
      <alignment horizontal="right" vertical="center"/>
    </xf>
    <xf numFmtId="0" fontId="0" fillId="9" borderId="28" xfId="0" applyFill="1" applyBorder="1" applyAlignment="1">
      <alignment vertical="center"/>
    </xf>
    <xf numFmtId="0" fontId="13" fillId="9" borderId="7" xfId="0" applyFont="1" applyFill="1" applyBorder="1" applyAlignment="1">
      <alignment horizontal="right" vertical="center"/>
    </xf>
    <xf numFmtId="0" fontId="13" fillId="9" borderId="6" xfId="0" applyFont="1" applyFill="1" applyBorder="1" applyAlignment="1">
      <alignment horizontal="right" vertical="center"/>
    </xf>
    <xf numFmtId="0" fontId="13" fillId="9" borderId="8" xfId="0" applyFont="1" applyFill="1" applyBorder="1" applyAlignment="1">
      <alignment horizontal="right" vertical="center"/>
    </xf>
    <xf numFmtId="0" fontId="13" fillId="9" borderId="24" xfId="2" applyFont="1" applyFill="1" applyBorder="1" applyAlignment="1">
      <alignment horizontal="right" vertical="center"/>
    </xf>
    <xf numFmtId="0" fontId="13" fillId="9" borderId="6" xfId="3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</cellXfs>
  <cellStyles count="11">
    <cellStyle name="Excel Built-in Bad" xfId="9"/>
    <cellStyle name="Excel Built-in Good" xfId="10"/>
    <cellStyle name="Excel Built-in Normal" xfId="8"/>
    <cellStyle name="Neutrální" xfId="4" builtinId="28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2" builtinId="26"/>
    <cellStyle name="Špatně" xfId="3" builtinId="27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5</xdr:row>
      <xdr:rowOff>85927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94585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zoomScale="110" zoomScaleNormal="110" workbookViewId="0">
      <selection activeCell="D1" sqref="D1:F1"/>
    </sheetView>
  </sheetViews>
  <sheetFormatPr defaultColWidth="9.08984375" defaultRowHeight="14.5" x14ac:dyDescent="0.35"/>
  <cols>
    <col min="1" max="1" width="9.453125" style="2" customWidth="1"/>
    <col min="2" max="2" width="27.08984375" style="2" customWidth="1"/>
    <col min="3" max="3" width="14.6328125" style="2" customWidth="1"/>
    <col min="4" max="4" width="11" style="2" customWidth="1"/>
    <col min="5" max="5" width="9.6328125" style="2" customWidth="1"/>
    <col min="6" max="6" width="10" style="3" customWidth="1"/>
    <col min="7" max="7" width="15.08984375" style="2" customWidth="1"/>
    <col min="8" max="9" width="18" style="2" customWidth="1"/>
    <col min="10" max="12" width="12.54296875" style="2" customWidth="1"/>
    <col min="13" max="13" width="14.6328125" style="2" customWidth="1"/>
    <col min="14" max="14" width="17.6328125" style="2" customWidth="1"/>
    <col min="15" max="15" width="67.36328125" style="2" customWidth="1"/>
    <col min="16" max="16" width="50" style="2" customWidth="1"/>
    <col min="17" max="17" width="18.08984375" style="2" customWidth="1"/>
    <col min="18" max="16384" width="9.08984375" style="2"/>
  </cols>
  <sheetData>
    <row r="1" spans="1:18" ht="16" thickBot="1" x14ac:dyDescent="0.4">
      <c r="C1" s="110" t="s">
        <v>22</v>
      </c>
      <c r="D1" s="128" t="s">
        <v>51</v>
      </c>
      <c r="E1" s="128"/>
      <c r="F1" s="129"/>
    </row>
    <row r="2" spans="1:18" ht="18.5" x14ac:dyDescent="0.35">
      <c r="A2" s="127" t="s">
        <v>48</v>
      </c>
      <c r="B2" s="127"/>
    </row>
    <row r="3" spans="1:18" ht="30" customHeight="1" thickBot="1" x14ac:dyDescent="0.4">
      <c r="H3" s="1"/>
      <c r="I3" s="1"/>
      <c r="J3" s="1"/>
      <c r="K3" s="1"/>
      <c r="L3" s="1"/>
    </row>
    <row r="4" spans="1:18" ht="102.75" customHeight="1" thickBot="1" x14ac:dyDescent="0.4">
      <c r="A4" s="50" t="s">
        <v>0</v>
      </c>
      <c r="B4" s="50" t="s">
        <v>1</v>
      </c>
      <c r="C4" s="25" t="s">
        <v>2</v>
      </c>
      <c r="D4" s="51" t="s">
        <v>3</v>
      </c>
      <c r="E4" s="51" t="s">
        <v>4</v>
      </c>
      <c r="F4" s="51" t="s">
        <v>5</v>
      </c>
      <c r="G4" s="51" t="s">
        <v>12</v>
      </c>
      <c r="H4" s="51" t="s">
        <v>26</v>
      </c>
      <c r="I4" s="51" t="s">
        <v>27</v>
      </c>
      <c r="J4" s="51" t="s">
        <v>13</v>
      </c>
      <c r="K4" s="51" t="s">
        <v>24</v>
      </c>
      <c r="L4" s="51" t="s">
        <v>25</v>
      </c>
      <c r="M4" s="51" t="s">
        <v>6</v>
      </c>
      <c r="N4" s="4"/>
      <c r="O4" s="5"/>
      <c r="P4" s="5"/>
      <c r="Q4" s="5"/>
      <c r="R4" s="5"/>
    </row>
    <row r="5" spans="1:18" ht="21" x14ac:dyDescent="0.35">
      <c r="A5" s="95" t="s">
        <v>52</v>
      </c>
      <c r="B5" s="96" t="s">
        <v>53</v>
      </c>
      <c r="C5" s="97" t="s">
        <v>54</v>
      </c>
      <c r="D5" s="93">
        <v>59413</v>
      </c>
      <c r="E5" s="53">
        <v>902985</v>
      </c>
      <c r="F5" s="53">
        <v>100000</v>
      </c>
      <c r="G5" s="53">
        <v>100000</v>
      </c>
      <c r="H5" s="92">
        <v>50</v>
      </c>
      <c r="I5" s="92">
        <v>45</v>
      </c>
      <c r="J5" s="92">
        <v>4</v>
      </c>
      <c r="K5" s="92">
        <v>36.75</v>
      </c>
      <c r="L5" s="92">
        <v>5</v>
      </c>
      <c r="M5" s="54" t="s">
        <v>82</v>
      </c>
    </row>
    <row r="6" spans="1:18" s="58" customFormat="1" ht="31.5" x14ac:dyDescent="0.35">
      <c r="A6" s="17" t="s">
        <v>58</v>
      </c>
      <c r="B6" s="18" t="s">
        <v>55</v>
      </c>
      <c r="C6" s="98" t="s">
        <v>56</v>
      </c>
      <c r="D6" s="94">
        <v>0</v>
      </c>
      <c r="E6" s="10">
        <v>677322</v>
      </c>
      <c r="F6" s="10">
        <v>120000</v>
      </c>
      <c r="G6" s="10">
        <v>120000</v>
      </c>
      <c r="H6" s="55">
        <v>50</v>
      </c>
      <c r="I6" s="55">
        <v>43</v>
      </c>
      <c r="J6" s="55">
        <v>5</v>
      </c>
      <c r="K6" s="56">
        <v>21.67</v>
      </c>
      <c r="L6" s="56">
        <v>7</v>
      </c>
      <c r="M6" s="54" t="s">
        <v>82</v>
      </c>
    </row>
    <row r="7" spans="1:18" ht="21" x14ac:dyDescent="0.35">
      <c r="A7" s="17" t="s">
        <v>57</v>
      </c>
      <c r="B7" s="18" t="s">
        <v>59</v>
      </c>
      <c r="C7" s="98" t="s">
        <v>60</v>
      </c>
      <c r="D7" s="94">
        <v>0</v>
      </c>
      <c r="E7" s="10">
        <v>578734</v>
      </c>
      <c r="F7" s="10">
        <v>30000</v>
      </c>
      <c r="G7" s="10">
        <v>30000</v>
      </c>
      <c r="H7" s="55">
        <v>50</v>
      </c>
      <c r="I7" s="55">
        <v>37</v>
      </c>
      <c r="J7" s="55">
        <v>5</v>
      </c>
      <c r="K7" s="56">
        <v>26.42</v>
      </c>
      <c r="L7" s="56">
        <v>14</v>
      </c>
      <c r="M7" s="54" t="s">
        <v>82</v>
      </c>
      <c r="O7" s="126" t="s">
        <v>43</v>
      </c>
      <c r="P7" s="126"/>
    </row>
    <row r="8" spans="1:18" ht="31.5" x14ac:dyDescent="0.35">
      <c r="A8" s="17" t="s">
        <v>61</v>
      </c>
      <c r="B8" s="18" t="s">
        <v>62</v>
      </c>
      <c r="C8" s="98" t="s">
        <v>63</v>
      </c>
      <c r="D8" s="94">
        <v>0</v>
      </c>
      <c r="E8" s="10">
        <v>1875350</v>
      </c>
      <c r="F8" s="10">
        <v>497000</v>
      </c>
      <c r="G8" s="6">
        <v>497000</v>
      </c>
      <c r="H8" s="55">
        <v>48</v>
      </c>
      <c r="I8" s="55">
        <v>47</v>
      </c>
      <c r="J8" s="55">
        <v>24</v>
      </c>
      <c r="K8" s="55">
        <v>40.909999999999997</v>
      </c>
      <c r="L8" s="55">
        <v>1</v>
      </c>
      <c r="M8" s="54" t="s">
        <v>82</v>
      </c>
      <c r="O8" s="126"/>
      <c r="P8" s="126"/>
    </row>
    <row r="9" spans="1:18" ht="21" x14ac:dyDescent="0.35">
      <c r="A9" s="17" t="s">
        <v>64</v>
      </c>
      <c r="B9" s="18" t="s">
        <v>70</v>
      </c>
      <c r="C9" s="98" t="s">
        <v>71</v>
      </c>
      <c r="D9" s="94">
        <v>0</v>
      </c>
      <c r="E9" s="10">
        <v>1383215</v>
      </c>
      <c r="F9" s="10">
        <v>900000</v>
      </c>
      <c r="G9" s="10">
        <v>900000</v>
      </c>
      <c r="H9" s="55">
        <v>33</v>
      </c>
      <c r="I9" s="55">
        <v>29</v>
      </c>
      <c r="J9" s="55">
        <v>28</v>
      </c>
      <c r="K9" s="56">
        <v>20</v>
      </c>
      <c r="L9" s="56">
        <v>5</v>
      </c>
      <c r="M9" s="54" t="s">
        <v>82</v>
      </c>
    </row>
    <row r="10" spans="1:18" ht="21" x14ac:dyDescent="0.35">
      <c r="A10" s="17" t="s">
        <v>65</v>
      </c>
      <c r="B10" s="18" t="s">
        <v>72</v>
      </c>
      <c r="C10" s="98" t="s">
        <v>73</v>
      </c>
      <c r="D10" s="94">
        <v>0</v>
      </c>
      <c r="E10" s="10">
        <v>698685</v>
      </c>
      <c r="F10" s="10">
        <v>130000</v>
      </c>
      <c r="G10" s="10">
        <v>130000</v>
      </c>
      <c r="H10" s="55">
        <v>50</v>
      </c>
      <c r="I10" s="55">
        <v>32</v>
      </c>
      <c r="J10" s="55">
        <v>17</v>
      </c>
      <c r="K10" s="56">
        <v>23.3</v>
      </c>
      <c r="L10" s="56">
        <v>17.3</v>
      </c>
      <c r="M10" s="54" t="s">
        <v>82</v>
      </c>
    </row>
    <row r="11" spans="1:18" ht="21" x14ac:dyDescent="0.35">
      <c r="A11" s="17" t="s">
        <v>66</v>
      </c>
      <c r="B11" s="18" t="s">
        <v>74</v>
      </c>
      <c r="C11" s="98" t="s">
        <v>75</v>
      </c>
      <c r="D11" s="94">
        <v>0</v>
      </c>
      <c r="E11" s="10">
        <v>126631</v>
      </c>
      <c r="F11" s="10">
        <v>30000</v>
      </c>
      <c r="G11" s="10">
        <v>30000</v>
      </c>
      <c r="H11" s="55">
        <v>11</v>
      </c>
      <c r="I11" s="55">
        <v>6</v>
      </c>
      <c r="J11" s="55">
        <v>3</v>
      </c>
      <c r="K11" s="56">
        <v>4.8330000000000002</v>
      </c>
      <c r="L11" s="56">
        <v>5</v>
      </c>
      <c r="M11" s="54" t="s">
        <v>82</v>
      </c>
    </row>
    <row r="12" spans="1:18" ht="21" x14ac:dyDescent="0.35">
      <c r="A12" s="17" t="s">
        <v>67</v>
      </c>
      <c r="B12" s="18" t="s">
        <v>76</v>
      </c>
      <c r="C12" s="98" t="s">
        <v>77</v>
      </c>
      <c r="D12" s="94">
        <v>0</v>
      </c>
      <c r="E12" s="10">
        <v>820432</v>
      </c>
      <c r="F12" s="10">
        <v>156750</v>
      </c>
      <c r="G12" s="10">
        <v>156750</v>
      </c>
      <c r="H12" s="55">
        <v>50</v>
      </c>
      <c r="I12" s="55">
        <v>34</v>
      </c>
      <c r="J12" s="55">
        <v>34</v>
      </c>
      <c r="K12" s="56">
        <v>28.42</v>
      </c>
      <c r="L12" s="56">
        <v>15.42</v>
      </c>
      <c r="M12" s="54" t="s">
        <v>82</v>
      </c>
      <c r="O12" s="126" t="s">
        <v>44</v>
      </c>
      <c r="P12" s="126"/>
    </row>
    <row r="13" spans="1:18" ht="21" x14ac:dyDescent="0.35">
      <c r="A13" s="17" t="s">
        <v>68</v>
      </c>
      <c r="B13" s="18" t="s">
        <v>78</v>
      </c>
      <c r="C13" s="98" t="s">
        <v>79</v>
      </c>
      <c r="D13" s="94">
        <v>0</v>
      </c>
      <c r="E13" s="10">
        <v>2000000</v>
      </c>
      <c r="F13" s="10">
        <v>145000</v>
      </c>
      <c r="G13" s="10">
        <v>145000</v>
      </c>
      <c r="H13" s="55">
        <v>50</v>
      </c>
      <c r="I13" s="55">
        <v>38</v>
      </c>
      <c r="J13" s="55">
        <v>38</v>
      </c>
      <c r="K13" s="56">
        <v>26.74</v>
      </c>
      <c r="L13" s="56">
        <v>13</v>
      </c>
      <c r="M13" s="54" t="s">
        <v>82</v>
      </c>
      <c r="O13" s="126"/>
      <c r="P13" s="126"/>
    </row>
    <row r="14" spans="1:18" ht="21.5" thickBot="1" x14ac:dyDescent="0.4">
      <c r="A14" s="17" t="s">
        <v>69</v>
      </c>
      <c r="B14" s="18" t="s">
        <v>80</v>
      </c>
      <c r="C14" s="98" t="s">
        <v>81</v>
      </c>
      <c r="D14" s="94">
        <v>0</v>
      </c>
      <c r="E14" s="10">
        <v>356922</v>
      </c>
      <c r="F14" s="10">
        <v>46000</v>
      </c>
      <c r="G14" s="10">
        <v>46000</v>
      </c>
      <c r="H14" s="55">
        <v>28</v>
      </c>
      <c r="I14" s="55">
        <v>19</v>
      </c>
      <c r="J14" s="55">
        <v>6</v>
      </c>
      <c r="K14" s="56">
        <v>18.5</v>
      </c>
      <c r="L14" s="56">
        <v>9</v>
      </c>
      <c r="M14" s="54" t="s">
        <v>82</v>
      </c>
      <c r="N14" s="7"/>
      <c r="O14" s="7"/>
    </row>
    <row r="15" spans="1:18" ht="15" thickBot="1" x14ac:dyDescent="0.4">
      <c r="A15" s="12" t="s">
        <v>11</v>
      </c>
      <c r="B15" s="13"/>
      <c r="C15" s="13"/>
      <c r="D15" s="14">
        <f>SUM(D5:D14)</f>
        <v>59413</v>
      </c>
      <c r="E15" s="14">
        <f>SUM(E5:E14)</f>
        <v>9420276</v>
      </c>
      <c r="F15" s="15">
        <f>SUM(F5:F14)</f>
        <v>2154750</v>
      </c>
      <c r="G15" s="15">
        <f>SUM(G5:G14)</f>
        <v>2154750</v>
      </c>
      <c r="H15" s="13">
        <f>SUM(H5:H14)</f>
        <v>420</v>
      </c>
      <c r="I15" s="13">
        <f>SUM(I5:I14)</f>
        <v>330</v>
      </c>
      <c r="J15" s="13">
        <f>SUM(J5:J14)</f>
        <v>164</v>
      </c>
      <c r="K15" s="13">
        <f>SUM(K5:K14)</f>
        <v>247.54300000000001</v>
      </c>
      <c r="L15" s="13">
        <f>SUM(L5:L14)</f>
        <v>91.72</v>
      </c>
      <c r="M15" s="16"/>
    </row>
    <row r="17" spans="2:8" x14ac:dyDescent="0.35">
      <c r="H17" s="2" t="s">
        <v>23</v>
      </c>
    </row>
    <row r="18" spans="2:8" x14ac:dyDescent="0.35">
      <c r="B18" s="8"/>
    </row>
    <row r="21" spans="2:8" x14ac:dyDescent="0.35">
      <c r="B21" s="3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80" zoomScaleNormal="80" workbookViewId="0">
      <selection activeCell="A2" sqref="A2:H2"/>
    </sheetView>
  </sheetViews>
  <sheetFormatPr defaultColWidth="9.08984375" defaultRowHeight="14.5" x14ac:dyDescent="0.35"/>
  <cols>
    <col min="1" max="1" width="19.453125" style="2" customWidth="1"/>
    <col min="2" max="2" width="7" style="2" customWidth="1"/>
    <col min="3" max="3" width="6.90625" style="2" customWidth="1"/>
    <col min="4" max="4" width="8.54296875" style="2" customWidth="1"/>
    <col min="5" max="5" width="7.36328125" style="2" customWidth="1"/>
    <col min="6" max="6" width="11.453125" style="2" customWidth="1"/>
    <col min="7" max="7" width="12.08984375" style="2" customWidth="1"/>
    <col min="8" max="8" width="18.6328125" style="2" customWidth="1"/>
    <col min="9" max="9" width="18.54296875" style="2" customWidth="1"/>
    <col min="10" max="10" width="13.36328125" style="2" customWidth="1"/>
    <col min="11" max="11" width="15.6328125" style="2" customWidth="1"/>
    <col min="12" max="12" width="17" style="2" customWidth="1"/>
    <col min="13" max="13" width="8.36328125" style="2" customWidth="1"/>
    <col min="14" max="14" width="11.08984375" style="2" customWidth="1"/>
    <col min="15" max="15" width="11.90625" style="2" customWidth="1"/>
    <col min="16" max="16" width="12.6328125" style="2" customWidth="1"/>
    <col min="17" max="17" width="73.6328125" style="2" customWidth="1"/>
    <col min="18" max="16384" width="9.08984375" style="2"/>
  </cols>
  <sheetData>
    <row r="1" spans="1:17" x14ac:dyDescent="0.35">
      <c r="A1" s="7"/>
    </row>
    <row r="2" spans="1:17" ht="18.5" x14ac:dyDescent="0.35">
      <c r="A2" s="127" t="s">
        <v>49</v>
      </c>
      <c r="B2" s="127"/>
      <c r="C2" s="127"/>
      <c r="D2" s="127"/>
      <c r="E2" s="127"/>
      <c r="F2" s="127"/>
      <c r="G2" s="127"/>
      <c r="H2" s="127"/>
    </row>
    <row r="3" spans="1:17" ht="15" thickBot="1" x14ac:dyDescent="0.4"/>
    <row r="4" spans="1:17" ht="15" thickBot="1" x14ac:dyDescent="0.4">
      <c r="A4" s="135" t="s">
        <v>10</v>
      </c>
      <c r="B4" s="132" t="s">
        <v>9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</row>
    <row r="5" spans="1:17" ht="15" thickBot="1" x14ac:dyDescent="0.4">
      <c r="A5" s="136"/>
      <c r="B5" s="134" t="s">
        <v>8</v>
      </c>
      <c r="C5" s="132"/>
      <c r="D5" s="132"/>
      <c r="E5" s="132"/>
      <c r="F5" s="132"/>
      <c r="G5" s="132"/>
      <c r="H5" s="132"/>
      <c r="I5" s="133"/>
      <c r="J5" s="138" t="s">
        <v>30</v>
      </c>
      <c r="K5" s="138"/>
      <c r="L5" s="138"/>
      <c r="M5" s="139"/>
      <c r="N5" s="134" t="s">
        <v>7</v>
      </c>
      <c r="O5" s="133"/>
      <c r="P5" s="11"/>
    </row>
    <row r="6" spans="1:17" ht="44" thickBot="1" x14ac:dyDescent="0.4">
      <c r="A6" s="137"/>
      <c r="B6" s="19" t="s">
        <v>14</v>
      </c>
      <c r="C6" s="84" t="s">
        <v>15</v>
      </c>
      <c r="D6" s="21" t="s">
        <v>39</v>
      </c>
      <c r="E6" s="20" t="s">
        <v>47</v>
      </c>
      <c r="F6" s="21" t="s">
        <v>32</v>
      </c>
      <c r="G6" s="21" t="s">
        <v>40</v>
      </c>
      <c r="H6" s="21" t="s">
        <v>31</v>
      </c>
      <c r="I6" s="104" t="s">
        <v>28</v>
      </c>
      <c r="J6" s="100" t="s">
        <v>19</v>
      </c>
      <c r="K6" s="21" t="s">
        <v>38</v>
      </c>
      <c r="L6" s="21" t="s">
        <v>20</v>
      </c>
      <c r="M6" s="22" t="s">
        <v>21</v>
      </c>
      <c r="N6" s="21" t="s">
        <v>17</v>
      </c>
      <c r="O6" s="21" t="s">
        <v>18</v>
      </c>
      <c r="P6" s="91" t="s">
        <v>29</v>
      </c>
      <c r="Q6" s="108" t="s">
        <v>41</v>
      </c>
    </row>
    <row r="7" spans="1:17" x14ac:dyDescent="0.35">
      <c r="A7" s="95" t="s">
        <v>52</v>
      </c>
      <c r="B7" s="74">
        <v>10</v>
      </c>
      <c r="C7" s="85"/>
      <c r="D7" s="75"/>
      <c r="E7" s="75"/>
      <c r="F7" s="75"/>
      <c r="G7" s="75"/>
      <c r="H7" s="75">
        <v>1</v>
      </c>
      <c r="I7" s="76">
        <v>4</v>
      </c>
      <c r="J7" s="85">
        <v>4</v>
      </c>
      <c r="K7" s="75"/>
      <c r="L7" s="75"/>
      <c r="M7" s="76"/>
      <c r="N7" s="75"/>
      <c r="O7" s="75">
        <v>1</v>
      </c>
      <c r="P7" s="77"/>
      <c r="Q7" s="35"/>
    </row>
    <row r="8" spans="1:17" x14ac:dyDescent="0.35">
      <c r="A8" s="17" t="s">
        <v>58</v>
      </c>
      <c r="B8" s="89">
        <v>3</v>
      </c>
      <c r="C8" s="88"/>
      <c r="D8" s="88"/>
      <c r="E8" s="88"/>
      <c r="F8" s="88"/>
      <c r="G8" s="88"/>
      <c r="H8" s="88"/>
      <c r="I8" s="105">
        <v>1</v>
      </c>
      <c r="J8" s="101"/>
      <c r="K8" s="88"/>
      <c r="L8" s="79"/>
      <c r="M8" s="80"/>
      <c r="N8" s="88">
        <v>1</v>
      </c>
      <c r="O8" s="90">
        <v>1</v>
      </c>
      <c r="P8" s="61"/>
      <c r="Q8" s="36"/>
    </row>
    <row r="9" spans="1:17" x14ac:dyDescent="0.35">
      <c r="A9" s="17" t="s">
        <v>57</v>
      </c>
      <c r="B9" s="78">
        <v>10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3</v>
      </c>
      <c r="I9" s="80">
        <v>0</v>
      </c>
      <c r="J9" s="86">
        <v>3</v>
      </c>
      <c r="K9" s="79">
        <v>0</v>
      </c>
      <c r="L9" s="79">
        <v>0</v>
      </c>
      <c r="M9" s="80">
        <v>0</v>
      </c>
      <c r="N9" s="79">
        <v>2</v>
      </c>
      <c r="O9" s="79">
        <v>19</v>
      </c>
      <c r="P9" s="61">
        <v>0</v>
      </c>
      <c r="Q9" s="36"/>
    </row>
    <row r="10" spans="1:17" x14ac:dyDescent="0.35">
      <c r="A10" s="17" t="s">
        <v>61</v>
      </c>
      <c r="B10" s="111">
        <v>9</v>
      </c>
      <c r="C10" s="79"/>
      <c r="D10" s="79"/>
      <c r="E10" s="112"/>
      <c r="F10" s="79"/>
      <c r="G10" s="79"/>
      <c r="H10" s="79">
        <v>4</v>
      </c>
      <c r="I10" s="80">
        <v>3</v>
      </c>
      <c r="J10" s="86">
        <v>4</v>
      </c>
      <c r="K10" s="113"/>
      <c r="L10" s="79"/>
      <c r="M10" s="80">
        <v>4</v>
      </c>
      <c r="N10" s="79">
        <v>1</v>
      </c>
      <c r="O10" s="79">
        <v>10</v>
      </c>
      <c r="P10" s="61"/>
      <c r="Q10" s="60"/>
    </row>
    <row r="11" spans="1:17" x14ac:dyDescent="0.35">
      <c r="A11" s="17" t="s">
        <v>64</v>
      </c>
      <c r="B11" s="115">
        <v>2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2</v>
      </c>
      <c r="I11" s="117">
        <v>0</v>
      </c>
      <c r="J11" s="118">
        <v>1</v>
      </c>
      <c r="K11" s="116">
        <v>0</v>
      </c>
      <c r="L11" s="116">
        <v>0</v>
      </c>
      <c r="M11" s="117">
        <v>0</v>
      </c>
      <c r="N11" s="116">
        <v>3</v>
      </c>
      <c r="O11" s="116">
        <v>3</v>
      </c>
      <c r="P11" s="119">
        <v>1</v>
      </c>
      <c r="Q11" s="120" t="s">
        <v>85</v>
      </c>
    </row>
    <row r="12" spans="1:17" ht="29" x14ac:dyDescent="0.35">
      <c r="A12" s="17" t="s">
        <v>65</v>
      </c>
      <c r="B12" s="78">
        <v>21</v>
      </c>
      <c r="C12" s="79"/>
      <c r="D12" s="79"/>
      <c r="E12" s="79"/>
      <c r="F12" s="79"/>
      <c r="G12" s="79"/>
      <c r="H12" s="79">
        <v>3</v>
      </c>
      <c r="I12" s="80"/>
      <c r="J12" s="86"/>
      <c r="K12" s="79"/>
      <c r="L12" s="79"/>
      <c r="M12" s="80"/>
      <c r="N12" s="79"/>
      <c r="O12" s="79">
        <v>14</v>
      </c>
      <c r="P12" s="61">
        <v>6</v>
      </c>
      <c r="Q12" s="60" t="s">
        <v>84</v>
      </c>
    </row>
    <row r="13" spans="1:17" x14ac:dyDescent="0.35">
      <c r="A13" s="17" t="s">
        <v>66</v>
      </c>
      <c r="B13" s="78">
        <v>1</v>
      </c>
      <c r="C13" s="79"/>
      <c r="D13" s="79"/>
      <c r="E13" s="79"/>
      <c r="F13" s="79"/>
      <c r="G13" s="79"/>
      <c r="H13" s="79"/>
      <c r="I13" s="80"/>
      <c r="J13" s="86"/>
      <c r="K13" s="79"/>
      <c r="L13" s="79"/>
      <c r="M13" s="80"/>
      <c r="N13" s="79"/>
      <c r="O13" s="79">
        <v>1</v>
      </c>
      <c r="P13" s="61"/>
      <c r="Q13" s="36"/>
    </row>
    <row r="14" spans="1:17" x14ac:dyDescent="0.35">
      <c r="A14" s="17" t="s">
        <v>67</v>
      </c>
      <c r="B14" s="78">
        <v>5</v>
      </c>
      <c r="C14" s="79"/>
      <c r="D14" s="79"/>
      <c r="E14" s="79">
        <v>1</v>
      </c>
      <c r="F14" s="79"/>
      <c r="G14" s="79"/>
      <c r="H14" s="88">
        <v>10</v>
      </c>
      <c r="I14" s="80"/>
      <c r="J14" s="86"/>
      <c r="K14" s="79"/>
      <c r="L14" s="79"/>
      <c r="M14" s="80"/>
      <c r="N14" s="79"/>
      <c r="O14" s="79"/>
      <c r="P14" s="61"/>
      <c r="Q14" s="36"/>
    </row>
    <row r="15" spans="1:17" s="59" customFormat="1" x14ac:dyDescent="0.35">
      <c r="A15" s="17" t="s">
        <v>68</v>
      </c>
      <c r="B15" s="106">
        <v>41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59">
        <v>3</v>
      </c>
      <c r="I15" s="107">
        <v>0</v>
      </c>
      <c r="J15" s="102">
        <v>0</v>
      </c>
      <c r="K15" s="81">
        <v>0</v>
      </c>
      <c r="L15" s="81">
        <v>0</v>
      </c>
      <c r="M15" s="82">
        <v>1</v>
      </c>
      <c r="N15" s="81">
        <v>0</v>
      </c>
      <c r="O15" s="81">
        <v>24</v>
      </c>
      <c r="P15" s="83">
        <v>0</v>
      </c>
      <c r="Q15" s="60" t="s">
        <v>86</v>
      </c>
    </row>
    <row r="16" spans="1:17" x14ac:dyDescent="0.35">
      <c r="A16" s="17" t="s">
        <v>69</v>
      </c>
      <c r="B16" s="78">
        <v>11</v>
      </c>
      <c r="C16" s="86"/>
      <c r="D16" s="79"/>
      <c r="E16" s="79"/>
      <c r="F16" s="79"/>
      <c r="G16" s="79"/>
      <c r="H16" s="81">
        <v>1</v>
      </c>
      <c r="I16" s="80"/>
      <c r="J16" s="86">
        <v>5</v>
      </c>
      <c r="K16" s="79">
        <v>2</v>
      </c>
      <c r="L16" s="79"/>
      <c r="M16" s="80"/>
      <c r="N16" s="79">
        <v>1</v>
      </c>
      <c r="O16" s="79">
        <v>3</v>
      </c>
      <c r="P16" s="61"/>
      <c r="Q16" s="36"/>
    </row>
    <row r="17" spans="1:17" ht="15" thickBot="1" x14ac:dyDescent="0.4">
      <c r="A17" s="99"/>
      <c r="B17" s="78"/>
      <c r="C17" s="86"/>
      <c r="D17" s="79"/>
      <c r="E17" s="79"/>
      <c r="F17" s="79"/>
      <c r="G17" s="79"/>
      <c r="I17" s="80"/>
      <c r="J17" s="86"/>
      <c r="K17" s="79"/>
      <c r="L17" s="79"/>
      <c r="M17" s="80"/>
      <c r="N17" s="79"/>
      <c r="O17" s="79"/>
      <c r="P17" s="61"/>
      <c r="Q17" s="36"/>
    </row>
    <row r="18" spans="1:17" ht="15" thickBot="1" x14ac:dyDescent="0.4">
      <c r="A18" s="23" t="s">
        <v>11</v>
      </c>
      <c r="B18" s="24">
        <f t="shared" ref="B18:P18" si="0">SUM(B7:B17)</f>
        <v>113</v>
      </c>
      <c r="C18" s="24">
        <f t="shared" si="0"/>
        <v>0</v>
      </c>
      <c r="D18" s="24">
        <f t="shared" si="0"/>
        <v>0</v>
      </c>
      <c r="E18" s="24">
        <f t="shared" si="0"/>
        <v>1</v>
      </c>
      <c r="F18" s="24">
        <f t="shared" si="0"/>
        <v>0</v>
      </c>
      <c r="G18" s="24">
        <f t="shared" si="0"/>
        <v>0</v>
      </c>
      <c r="H18" s="24">
        <f t="shared" si="0"/>
        <v>27</v>
      </c>
      <c r="I18" s="52">
        <f t="shared" si="0"/>
        <v>8</v>
      </c>
      <c r="J18" s="103">
        <f t="shared" si="0"/>
        <v>17</v>
      </c>
      <c r="K18" s="24">
        <f t="shared" si="0"/>
        <v>2</v>
      </c>
      <c r="L18" s="24">
        <f t="shared" si="0"/>
        <v>0</v>
      </c>
      <c r="M18" s="24">
        <f t="shared" si="0"/>
        <v>5</v>
      </c>
      <c r="N18" s="24">
        <f t="shared" si="0"/>
        <v>8</v>
      </c>
      <c r="O18" s="24">
        <f t="shared" si="0"/>
        <v>76</v>
      </c>
      <c r="P18" s="52">
        <f t="shared" si="0"/>
        <v>7</v>
      </c>
      <c r="Q18" s="3"/>
    </row>
    <row r="20" spans="1:17" s="9" customFormat="1" ht="36.75" customHeight="1" x14ac:dyDescent="0.35"/>
    <row r="21" spans="1:17" ht="15.5" x14ac:dyDescent="0.35">
      <c r="A21" s="130" t="s">
        <v>35</v>
      </c>
      <c r="B21" s="130"/>
      <c r="C21" s="130"/>
      <c r="D21" s="130"/>
      <c r="E21" s="130"/>
      <c r="F21" s="130"/>
    </row>
    <row r="22" spans="1:17" ht="15" thickBot="1" x14ac:dyDescent="0.4">
      <c r="A22" s="131" t="s">
        <v>50</v>
      </c>
      <c r="B22" s="131"/>
      <c r="C22" s="131"/>
      <c r="D22" s="131"/>
      <c r="E22" s="131"/>
      <c r="F22" s="131"/>
    </row>
    <row r="23" spans="1:17" ht="15" thickBot="1" x14ac:dyDescent="0.4">
      <c r="A23" s="140" t="s">
        <v>0</v>
      </c>
      <c r="B23" s="143" t="s">
        <v>9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5"/>
    </row>
    <row r="24" spans="1:17" ht="15" thickBot="1" x14ac:dyDescent="0.4">
      <c r="A24" s="141"/>
      <c r="B24" s="143" t="s">
        <v>8</v>
      </c>
      <c r="C24" s="144"/>
      <c r="D24" s="144"/>
      <c r="E24" s="144"/>
      <c r="F24" s="144"/>
      <c r="G24" s="144"/>
      <c r="H24" s="144"/>
      <c r="I24" s="145"/>
      <c r="J24" s="146" t="s">
        <v>30</v>
      </c>
      <c r="K24" s="146"/>
      <c r="L24" s="146"/>
      <c r="M24" s="147"/>
      <c r="N24" s="143" t="s">
        <v>7</v>
      </c>
      <c r="O24" s="145"/>
      <c r="P24" s="26"/>
    </row>
    <row r="25" spans="1:17" ht="48.5" thickBot="1" x14ac:dyDescent="0.4">
      <c r="A25" s="142"/>
      <c r="B25" s="27" t="s">
        <v>14</v>
      </c>
      <c r="C25" s="28" t="s">
        <v>15</v>
      </c>
      <c r="D25" s="28" t="s">
        <v>39</v>
      </c>
      <c r="E25" s="28" t="s">
        <v>47</v>
      </c>
      <c r="F25" s="29" t="s">
        <v>32</v>
      </c>
      <c r="G25" s="29" t="s">
        <v>16</v>
      </c>
      <c r="H25" s="29" t="s">
        <v>33</v>
      </c>
      <c r="I25" s="30" t="s">
        <v>28</v>
      </c>
      <c r="J25" s="31" t="s">
        <v>19</v>
      </c>
      <c r="K25" s="29" t="s">
        <v>34</v>
      </c>
      <c r="L25" s="29" t="s">
        <v>20</v>
      </c>
      <c r="M25" s="32" t="s">
        <v>21</v>
      </c>
      <c r="N25" s="29" t="s">
        <v>17</v>
      </c>
      <c r="O25" s="29" t="s">
        <v>18</v>
      </c>
      <c r="P25" s="30" t="s">
        <v>29</v>
      </c>
    </row>
    <row r="26" spans="1:17" x14ac:dyDescent="0.35">
      <c r="A26" s="95" t="s">
        <v>52</v>
      </c>
      <c r="B26" s="62">
        <v>3</v>
      </c>
      <c r="C26" s="63"/>
      <c r="D26" s="63"/>
      <c r="E26" s="64"/>
      <c r="F26" s="63"/>
      <c r="G26" s="63"/>
      <c r="H26" s="63">
        <v>2</v>
      </c>
      <c r="I26" s="65"/>
      <c r="J26" s="66">
        <v>2</v>
      </c>
      <c r="K26" s="63"/>
      <c r="L26" s="63"/>
      <c r="M26" s="65"/>
      <c r="N26" s="63"/>
      <c r="O26" s="63"/>
      <c r="P26" s="65"/>
    </row>
    <row r="27" spans="1:17" x14ac:dyDescent="0.35">
      <c r="A27" s="17" t="s">
        <v>58</v>
      </c>
      <c r="B27" s="67"/>
      <c r="C27" s="57"/>
      <c r="D27" s="57"/>
      <c r="E27" s="68"/>
      <c r="F27" s="57"/>
      <c r="G27" s="57"/>
      <c r="H27" s="57"/>
      <c r="I27" s="69"/>
      <c r="J27" s="70"/>
      <c r="K27" s="57"/>
      <c r="L27" s="57"/>
      <c r="M27" s="69"/>
      <c r="N27" s="71"/>
      <c r="O27" s="71">
        <v>3</v>
      </c>
      <c r="P27" s="69"/>
    </row>
    <row r="28" spans="1:17" x14ac:dyDescent="0.35">
      <c r="A28" s="17" t="s">
        <v>57</v>
      </c>
      <c r="B28" s="67">
        <v>1</v>
      </c>
      <c r="C28" s="57"/>
      <c r="D28" s="57"/>
      <c r="E28" s="57"/>
      <c r="F28" s="57"/>
      <c r="G28" s="57"/>
      <c r="H28" s="57"/>
      <c r="I28" s="69"/>
      <c r="J28" s="70"/>
      <c r="K28" s="57"/>
      <c r="L28" s="57"/>
      <c r="M28" s="69"/>
      <c r="N28" s="71"/>
      <c r="O28" s="71"/>
      <c r="P28" s="69"/>
    </row>
    <row r="29" spans="1:17" x14ac:dyDescent="0.35">
      <c r="A29" s="17" t="s">
        <v>61</v>
      </c>
      <c r="B29" s="114">
        <v>3</v>
      </c>
      <c r="C29" s="57"/>
      <c r="D29" s="57"/>
      <c r="E29" s="57"/>
      <c r="F29" s="57"/>
      <c r="G29" s="57"/>
      <c r="H29" s="57"/>
      <c r="I29" s="69"/>
      <c r="J29" s="70"/>
      <c r="K29" s="57"/>
      <c r="L29" s="57"/>
      <c r="M29" s="69"/>
      <c r="N29" s="71"/>
      <c r="O29" s="71"/>
      <c r="P29" s="69"/>
    </row>
    <row r="30" spans="1:17" x14ac:dyDescent="0.35">
      <c r="A30" s="17" t="s">
        <v>64</v>
      </c>
      <c r="B30" s="121">
        <v>1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1</v>
      </c>
      <c r="I30" s="123">
        <v>0</v>
      </c>
      <c r="J30" s="124">
        <v>0</v>
      </c>
      <c r="K30" s="122">
        <v>0</v>
      </c>
      <c r="L30" s="122">
        <v>0</v>
      </c>
      <c r="M30" s="123">
        <v>0</v>
      </c>
      <c r="N30" s="125">
        <v>2</v>
      </c>
      <c r="O30" s="125">
        <v>5</v>
      </c>
      <c r="P30" s="123">
        <v>0</v>
      </c>
    </row>
    <row r="31" spans="1:17" x14ac:dyDescent="0.35">
      <c r="A31" s="17" t="s">
        <v>65</v>
      </c>
      <c r="B31" s="67">
        <v>2</v>
      </c>
      <c r="C31" s="57"/>
      <c r="D31" s="57"/>
      <c r="E31" s="57"/>
      <c r="F31" s="57"/>
      <c r="G31" s="57"/>
      <c r="H31" s="57"/>
      <c r="I31" s="69"/>
      <c r="J31" s="70"/>
      <c r="K31" s="57"/>
      <c r="L31" s="57"/>
      <c r="M31" s="69"/>
      <c r="N31" s="71"/>
      <c r="O31" s="71"/>
      <c r="P31" s="69"/>
    </row>
    <row r="32" spans="1:17" x14ac:dyDescent="0.35">
      <c r="A32" s="17" t="s">
        <v>66</v>
      </c>
      <c r="B32" s="67">
        <v>3</v>
      </c>
      <c r="C32" s="57"/>
      <c r="D32" s="57"/>
      <c r="E32" s="57"/>
      <c r="F32" s="57"/>
      <c r="G32" s="57"/>
      <c r="H32" s="57"/>
      <c r="I32" s="69"/>
      <c r="J32" s="70"/>
      <c r="K32" s="57"/>
      <c r="L32" s="57"/>
      <c r="M32" s="69"/>
      <c r="N32" s="71"/>
      <c r="O32" s="71"/>
      <c r="P32" s="69"/>
    </row>
    <row r="33" spans="1:16" x14ac:dyDescent="0.35">
      <c r="A33" s="17" t="s">
        <v>67</v>
      </c>
      <c r="B33" s="67">
        <v>1</v>
      </c>
      <c r="C33" s="57"/>
      <c r="D33" s="57"/>
      <c r="E33" s="57"/>
      <c r="F33" s="57"/>
      <c r="G33" s="57"/>
      <c r="H33" s="57"/>
      <c r="I33" s="69"/>
      <c r="J33" s="70"/>
      <c r="K33" s="57"/>
      <c r="L33" s="57"/>
      <c r="M33" s="69"/>
      <c r="N33" s="71"/>
      <c r="O33" s="71"/>
      <c r="P33" s="69"/>
    </row>
    <row r="34" spans="1:16" s="59" customFormat="1" x14ac:dyDescent="0.35">
      <c r="A34" s="17" t="s">
        <v>68</v>
      </c>
      <c r="B34" s="67">
        <v>5</v>
      </c>
      <c r="C34" s="57">
        <v>0</v>
      </c>
      <c r="D34" s="57">
        <v>0</v>
      </c>
      <c r="E34" s="57">
        <v>0</v>
      </c>
      <c r="F34" s="57">
        <v>0</v>
      </c>
      <c r="G34" s="57"/>
      <c r="H34" s="57">
        <v>0</v>
      </c>
      <c r="I34" s="69">
        <v>0</v>
      </c>
      <c r="J34" s="70">
        <v>0</v>
      </c>
      <c r="K34" s="57">
        <v>0</v>
      </c>
      <c r="L34" s="57">
        <v>0</v>
      </c>
      <c r="M34" s="69">
        <v>0</v>
      </c>
      <c r="N34" s="71">
        <v>0</v>
      </c>
      <c r="O34" s="71">
        <v>0</v>
      </c>
      <c r="P34" s="69">
        <v>0</v>
      </c>
    </row>
    <row r="35" spans="1:16" x14ac:dyDescent="0.35">
      <c r="A35" s="17" t="s">
        <v>69</v>
      </c>
      <c r="B35" s="72">
        <v>1</v>
      </c>
      <c r="C35" s="57"/>
      <c r="D35" s="57"/>
      <c r="E35" s="57"/>
      <c r="F35" s="57"/>
      <c r="G35" s="57"/>
      <c r="H35" s="57"/>
      <c r="I35" s="69"/>
      <c r="J35" s="70"/>
      <c r="K35" s="73"/>
      <c r="L35" s="57"/>
      <c r="M35" s="69"/>
      <c r="N35" s="57"/>
      <c r="O35" s="57"/>
      <c r="P35" s="69"/>
    </row>
    <row r="36" spans="1:16" ht="15" thickBot="1" x14ac:dyDescent="0.4">
      <c r="A36" s="17"/>
      <c r="B36" s="67"/>
      <c r="C36" s="87"/>
      <c r="D36" s="57"/>
      <c r="E36" s="57"/>
      <c r="F36" s="57"/>
      <c r="G36" s="57"/>
      <c r="H36" s="57"/>
      <c r="I36" s="69"/>
      <c r="J36" s="70"/>
      <c r="K36" s="57"/>
      <c r="L36" s="57"/>
      <c r="M36" s="69"/>
      <c r="N36" s="57"/>
      <c r="O36" s="73"/>
      <c r="P36" s="69"/>
    </row>
    <row r="37" spans="1:16" ht="15" thickBot="1" x14ac:dyDescent="0.4">
      <c r="A37" s="33" t="s">
        <v>11</v>
      </c>
      <c r="B37" s="45">
        <f t="shared" ref="B37:P37" si="1">SUM(B26:B36)</f>
        <v>20</v>
      </c>
      <c r="C37" s="45">
        <f t="shared" si="1"/>
        <v>0</v>
      </c>
      <c r="D37" s="45">
        <f t="shared" si="1"/>
        <v>0</v>
      </c>
      <c r="E37" s="46">
        <f t="shared" si="1"/>
        <v>0</v>
      </c>
      <c r="F37" s="46">
        <f t="shared" si="1"/>
        <v>0</v>
      </c>
      <c r="G37" s="46">
        <f t="shared" si="1"/>
        <v>0</v>
      </c>
      <c r="H37" s="46">
        <f>SUM(H26:H36)</f>
        <v>3</v>
      </c>
      <c r="I37" s="47">
        <f t="shared" si="1"/>
        <v>0</v>
      </c>
      <c r="J37" s="48">
        <f t="shared" si="1"/>
        <v>2</v>
      </c>
      <c r="K37" s="46">
        <f t="shared" si="1"/>
        <v>0</v>
      </c>
      <c r="L37" s="46">
        <f t="shared" si="1"/>
        <v>0</v>
      </c>
      <c r="M37" s="48">
        <f t="shared" si="1"/>
        <v>0</v>
      </c>
      <c r="N37" s="45">
        <f t="shared" si="1"/>
        <v>2</v>
      </c>
      <c r="O37" s="46">
        <f t="shared" si="1"/>
        <v>8</v>
      </c>
      <c r="P37" s="49">
        <f t="shared" si="1"/>
        <v>0</v>
      </c>
    </row>
  </sheetData>
  <mergeCells count="13">
    <mergeCell ref="A23:A25"/>
    <mergeCell ref="B23:P23"/>
    <mergeCell ref="B24:I24"/>
    <mergeCell ref="J24:M24"/>
    <mergeCell ref="N24:O24"/>
    <mergeCell ref="A2:H2"/>
    <mergeCell ref="A21:F21"/>
    <mergeCell ref="A22:F22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4" sqref="D4"/>
    </sheetView>
  </sheetViews>
  <sheetFormatPr defaultRowHeight="14.5" x14ac:dyDescent="0.35"/>
  <cols>
    <col min="1" max="1" width="9.08984375" customWidth="1"/>
    <col min="2" max="2" width="27" customWidth="1"/>
    <col min="3" max="3" width="21.90625" customWidth="1"/>
    <col min="4" max="4" width="31.36328125" customWidth="1"/>
    <col min="5" max="5" width="9.08984375" customWidth="1"/>
    <col min="6" max="6" width="56.36328125" customWidth="1"/>
  </cols>
  <sheetData>
    <row r="1" spans="1:6" ht="15" thickBot="1" x14ac:dyDescent="0.4">
      <c r="A1" s="26" t="s">
        <v>0</v>
      </c>
      <c r="B1" s="26" t="s">
        <v>1</v>
      </c>
      <c r="C1" s="34" t="s">
        <v>2</v>
      </c>
      <c r="D1" s="37" t="s">
        <v>3</v>
      </c>
      <c r="E1" s="149" t="s">
        <v>37</v>
      </c>
      <c r="F1" s="150"/>
    </row>
    <row r="2" spans="1:6" ht="94.5" customHeight="1" thickBot="1" x14ac:dyDescent="0.4">
      <c r="A2" s="95" t="s">
        <v>52</v>
      </c>
      <c r="B2" s="96" t="s">
        <v>53</v>
      </c>
      <c r="C2" s="97" t="s">
        <v>54</v>
      </c>
      <c r="D2" s="38">
        <v>59413</v>
      </c>
      <c r="E2" s="151" t="s">
        <v>83</v>
      </c>
      <c r="F2" s="152"/>
    </row>
    <row r="3" spans="1:6" ht="15" thickBot="1" x14ac:dyDescent="0.4">
      <c r="A3" s="39" t="s">
        <v>36</v>
      </c>
      <c r="B3" s="40"/>
      <c r="C3" s="41"/>
      <c r="D3" s="42">
        <f>D2</f>
        <v>59413</v>
      </c>
      <c r="E3" s="43"/>
      <c r="F3" s="44"/>
    </row>
    <row r="5" spans="1:6" x14ac:dyDescent="0.35">
      <c r="A5" s="109" t="s">
        <v>42</v>
      </c>
      <c r="B5" s="109"/>
      <c r="C5" s="109"/>
      <c r="D5" s="109"/>
      <c r="E5" s="109"/>
      <c r="F5" s="109"/>
    </row>
    <row r="6" spans="1:6" x14ac:dyDescent="0.35">
      <c r="A6" s="109" t="s">
        <v>45</v>
      </c>
      <c r="B6" s="109"/>
      <c r="C6" s="109"/>
      <c r="D6" s="109"/>
      <c r="E6" s="109"/>
      <c r="F6" s="109"/>
    </row>
    <row r="7" spans="1:6" x14ac:dyDescent="0.35">
      <c r="A7" s="148" t="s">
        <v>46</v>
      </c>
      <c r="B7" s="148"/>
      <c r="C7" s="148"/>
      <c r="D7" s="148"/>
      <c r="E7" s="148"/>
      <c r="F7" s="148"/>
    </row>
  </sheetData>
  <mergeCells count="3">
    <mergeCell ref="A7:F7"/>
    <mergeCell ref="E1:F1"/>
    <mergeCell ref="E2:F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2024-02-15T14:37:47Z</dcterms:modified>
</cp:coreProperties>
</file>