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19200" windowHeight="6470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62913"/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E7" i="4"/>
  <c r="B11" i="1" l="1"/>
  <c r="J11" i="1" l="1"/>
  <c r="I11" i="1"/>
  <c r="H11" i="1"/>
  <c r="G11" i="1"/>
  <c r="F11" i="1"/>
  <c r="E11" i="1"/>
  <c r="D11" i="1"/>
  <c r="C11" i="1"/>
  <c r="K90" i="3" l="1"/>
  <c r="J90" i="3"/>
  <c r="I90" i="3"/>
  <c r="H90" i="3"/>
  <c r="G90" i="3"/>
  <c r="F90" i="3"/>
</calcChain>
</file>

<file path=xl/sharedStrings.xml><?xml version="1.0" encoding="utf-8"?>
<sst xmlns="http://schemas.openxmlformats.org/spreadsheetml/2006/main" count="585" uniqueCount="356">
  <si>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</si>
  <si>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</si>
  <si>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</si>
  <si>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</si>
  <si>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</si>
  <si>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</si>
  <si>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</si>
  <si>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</si>
  <si>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</si>
  <si>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</si>
  <si>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</si>
  <si>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</si>
  <si>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</si>
  <si>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</si>
  <si>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</si>
  <si>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</si>
  <si>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</si>
  <si>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</si>
  <si>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</si>
  <si>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</si>
  <si>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</si>
  <si>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</si>
  <si>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</si>
  <si>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</si>
  <si>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</si>
  <si>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</si>
  <si>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</si>
  <si>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ostatní nebodované v RIV</t>
  </si>
  <si>
    <t>Jimp</t>
  </si>
  <si>
    <t>Jsc</t>
  </si>
  <si>
    <t>ostatní  výsledky aplikovaný výzkum</t>
  </si>
  <si>
    <t>Jiné</t>
  </si>
  <si>
    <t xml:space="preserve">Disetační práce </t>
  </si>
  <si>
    <t xml:space="preserve">Diplomové práce </t>
  </si>
  <si>
    <t xml:space="preserve"> excelence (ocenění)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</si>
  <si>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</si>
  <si>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</si>
  <si>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</si>
  <si>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</si>
  <si>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</si>
  <si>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</si>
  <si>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</si>
  <si>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</si>
  <si>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</si>
  <si>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</si>
  <si>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</si>
  <si>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</si>
  <si>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</si>
  <si>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</si>
  <si>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</si>
  <si>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</si>
  <si>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</si>
  <si>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>kód projektu</t>
  </si>
  <si>
    <t>Fakulta</t>
  </si>
  <si>
    <t>Jneimp</t>
  </si>
  <si>
    <t xml:space="preserve">6. Podíl členů řešitelského týmu, studentů, jak v absolutním tak v relativním vyjádření je větší než jedna. </t>
  </si>
  <si>
    <t>FMT</t>
  </si>
  <si>
    <t xml:space="preserve">Fakulta materiálově-technologická </t>
  </si>
  <si>
    <t xml:space="preserve">    předkládány do OBD</t>
  </si>
  <si>
    <t>Jost</t>
  </si>
  <si>
    <t>Příspěvek ve sborníku v databázi WoS/Scoupus</t>
  </si>
  <si>
    <t xml:space="preserve">Odborná kniha </t>
  </si>
  <si>
    <t xml:space="preserve">Kapitola v odborné knize </t>
  </si>
  <si>
    <r>
      <t xml:space="preserve">Příspěvek ve sborníku 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</si>
  <si>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r>
      <t xml:space="preserve">Příspěvky na konferencích nepublikované </t>
    </r>
    <r>
      <rPr>
        <b/>
        <sz val="9"/>
        <color theme="1"/>
        <rFont val="Calibri"/>
        <family val="2"/>
        <charset val="238"/>
        <scheme val="minor"/>
      </rPr>
      <t>(např. poster)</t>
    </r>
  </si>
  <si>
    <r>
      <t xml:space="preserve">článek v časopise </t>
    </r>
    <r>
      <rPr>
        <b/>
        <sz val="10"/>
        <color theme="1"/>
        <rFont val="Calibri"/>
        <family val="2"/>
        <charset val="238"/>
        <scheme val="minor"/>
      </rPr>
      <t>(nebodovaný)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</si>
  <si>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Příspěvek ve sborníku v databázi WoS nebo SCOPUS</t>
  </si>
  <si>
    <t>Příspěvek ve sborníku
(NE v WoS/Scopus)</t>
  </si>
  <si>
    <t>Příspěvky na konferencích nepublikované 
(např. poster)</t>
  </si>
  <si>
    <t>článek v časopise
(nebodovaný)</t>
  </si>
  <si>
    <t>doc. Ing. Jiří Fries, Ph.D.</t>
  </si>
  <si>
    <t>prof. Ing. Radek Čada, CSc.</t>
  </si>
  <si>
    <t>prof. Ing. et Ing. Mgr. Jana Petrů, Ph.D.</t>
  </si>
  <si>
    <t>doc. Ing. Renata Wagnerová, Ph.D.</t>
  </si>
  <si>
    <t>Ing. Václav Krys, Ph.D.</t>
  </si>
  <si>
    <t>prof. Ing. Jana Hančlová, CSc.</t>
  </si>
  <si>
    <t>Ing. Miroslav Vacek</t>
  </si>
  <si>
    <t>Ing. arch. Lenka Volná</t>
  </si>
  <si>
    <t>Ing. arch. David Juračka</t>
  </si>
  <si>
    <t>Ing. Jiří Začal, Ph.D.</t>
  </si>
  <si>
    <t>doc. Ing. Martin Fusek, Ph.D.</t>
  </si>
  <si>
    <t>Ing. Lenka Kontriková, Ph.D.</t>
  </si>
  <si>
    <t>prof. Ing. Stanislav Honus, Ph.D.</t>
  </si>
  <si>
    <t>Ing. Filip Řezáč, Ph.D.</t>
  </si>
  <si>
    <t>RNDr. Pavel Jahoda, Ph.D.</t>
  </si>
  <si>
    <t>Ing. Tomáš Mrověc, Ph.D.</t>
  </si>
  <si>
    <t>Ing. Martin Stankuš, Ph.D.</t>
  </si>
  <si>
    <t>Ing. Svatopluk Štolfa, Ph.D.</t>
  </si>
  <si>
    <t>Ing. et Ing. Martina Ujházy</t>
  </si>
  <si>
    <t>Ing. Kateřina Pekarčíková</t>
  </si>
  <si>
    <t xml:space="preserve">prof. Ing. Petr Praus, Ph.D. </t>
  </si>
  <si>
    <t xml:space="preserve">doc. Ing. Kateřina Skotnicová, Ph.D. </t>
  </si>
  <si>
    <t>Vyhodnocení SGS za rok 2023</t>
  </si>
  <si>
    <t>31.12.2023</t>
  </si>
  <si>
    <t xml:space="preserve">2. </t>
  </si>
  <si>
    <r>
      <t xml:space="preserve">3. Na úhradu způsobilých nákladů studentských projektů byla využita částka 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55 079 043,27 ,- Kč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</si>
  <si>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94,4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%.</t>
    </r>
  </si>
  <si>
    <r>
      <t xml:space="preserve">1. Celková přidělená dotace z MŠMT na specifický vysokoškolský výzkum pro rok 2023 činila </t>
    </r>
    <r>
      <rPr>
        <b/>
        <sz val="12"/>
        <rFont val="Calibri"/>
        <family val="2"/>
        <charset val="238"/>
        <scheme val="minor"/>
      </rPr>
      <t>55 804 396 Kč</t>
    </r>
    <r>
      <rPr>
        <b/>
        <sz val="12"/>
        <color rgb="FFFF0000"/>
        <rFont val="Calibri"/>
        <family val="2"/>
        <charset val="238"/>
        <scheme val="minor"/>
      </rPr>
      <t>.</t>
    </r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</si>
  <si>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259 413,-</t>
    </r>
    <r>
      <rPr>
        <b/>
        <sz val="12"/>
        <color theme="1"/>
        <rFont val="Calibri"/>
        <family val="2"/>
        <charset val="238"/>
        <scheme val="minor"/>
      </rPr>
      <t xml:space="preserve"> Kč, což činí 0,46 % z celkové poskytnuté čátky. </t>
    </r>
  </si>
  <si>
    <t>Vyhodnocení SGS za rok 2023 - výstupy realizované (předkládané do OBD)</t>
  </si>
  <si>
    <t>Vyhodnocení SGS za rok 2023 - výstupy 2024/2025 čeká na zařazení</t>
  </si>
  <si>
    <t xml:space="preserve">Nejlépe oceněný článek na konferenci MEKON 2023, Qiyuan Dai, datum konání: 13. 3. 2023; místo konání:  EkF VŠB-TUO
Nejlpší oceněná práce na katedře Financí v rámci soutěže o nejlepší diplomku 2023, Jan Šustr </t>
  </si>
  <si>
    <t>SP2023/002</t>
  </si>
  <si>
    <t>Organizace doktorské konference MEKON 2023 a SGS workshopu 2023 na EKF</t>
  </si>
  <si>
    <t>EKF</t>
  </si>
  <si>
    <t xml:space="preserve">Název konference: MEKON 2023
Popis a zaměření: 
Cílem konference je prezentovat výsledky výzkumu postgraduálních studentů a mladých akademiků. MEKON2023 také nabízí příležitost pro navázání a prohlubování výzkumné spolupráce pro výzkumníky z tuzemských i zahraničních univerzit.
Datum konání: 13. 3. 2023
Místo konání:  EkF VŠB-TUO
Počet účastníků: 44, z toho příspěvek mělo 38 účastníků. 
Sborník: [nevydán/vydán - uveďte ISBN, apod.] Proceedings of 25th International Conference MEKON 2023, ISBN 978-80-248-4666-8 (on-line), Vydání dvou čísel časopisů Ekonomická revue - Central European Review of Economic Issues (ER CEREI) jsou na webu https://www.ekf.vsb.cz/cerei/cs/index.html </t>
  </si>
  <si>
    <t>SP2023/014</t>
  </si>
  <si>
    <t>Ověření účinnosti přetlakového větrání chráněných únikových cest vybraným požárním modelem</t>
  </si>
  <si>
    <t>Ing. Kateřina Kubrická</t>
  </si>
  <si>
    <t>SP2023/061</t>
  </si>
  <si>
    <t>Nanoroboti na bázi GO (jeho zredukovaných forem a PDA) a ověření jejich schopností vůči polutantům ve vodách</t>
  </si>
  <si>
    <t>Ing. Jan Slaný</t>
  </si>
  <si>
    <t>SP2023/062</t>
  </si>
  <si>
    <t>Stanovení rozborů vody v nádržích CAS pro zamezení sekundární kontaminace u zásahu</t>
  </si>
  <si>
    <t>Ing. Patrik Sirotiak</t>
  </si>
  <si>
    <t>SP2023/063</t>
  </si>
  <si>
    <t>Vývoj a inovace biočipu pro měření nízkých koncentrací</t>
  </si>
  <si>
    <t>Ing. Jursa Dominik</t>
  </si>
  <si>
    <t>SP2023/066</t>
  </si>
  <si>
    <t>Analýza a vyhodnocení situace v oblasti kultury bezpečnosti v průmyslových podnicích s využitím třetího stupně hodnocení kultury bezpečnosti podle Safety Culture Award v ČR</t>
  </si>
  <si>
    <t>Mgr. Ivana Slováčková</t>
  </si>
  <si>
    <t>SP2023/086</t>
  </si>
  <si>
    <t>Výzkum metod a nástrojů posilování resilience subjektů kritické infrastruktury</t>
  </si>
  <si>
    <t>Ing. Heidi Janečková</t>
  </si>
  <si>
    <t>SP2023/091</t>
  </si>
  <si>
    <t>Přístupy vybraných zemí a České republiky k řešení návrho- vých požárů při řešení součinnosti sprinklerových stabilních hasicích zařízení a zařízení pro odvod kouře a tepla, a jejich vzájemné srovnání</t>
  </si>
  <si>
    <t>Ing. Alexandra Kardošová</t>
  </si>
  <si>
    <t>SP2023/096</t>
  </si>
  <si>
    <t>Infračervená diagnostika struktury dvojitého plamene dimethyletheru</t>
  </si>
  <si>
    <t>Ing. Vít Klečka</t>
  </si>
  <si>
    <t>Organizace doktorské konference MEKON 2023 a SGS workshopu 2023 na EKF.</t>
  </si>
  <si>
    <t>HANČLOVÁ Jana, prof. Ing. CSc.</t>
  </si>
  <si>
    <t>SP2023/008</t>
  </si>
  <si>
    <t>Finanční modely za ESG podmínek a klimatických vlivů.</t>
  </si>
  <si>
    <t>ZMEŠKAL Zdeněk, prof. Dr. Ing.</t>
  </si>
  <si>
    <t>SP2023/013</t>
  </si>
  <si>
    <t>Vyhodnocení vlivu rozdílných sazeb spotřebních daní v České republice a v sousedních státech na chování spotřebitelů a inkaso nepřímých daní v České republice.</t>
  </si>
  <si>
    <t>KRZIKALLOVÁ Kateřina, Ing. Ph.D.</t>
  </si>
  <si>
    <t>SP2023/019</t>
  </si>
  <si>
    <t>Analýza modelů finančních trhů za vybraných podmínek.</t>
  </si>
  <si>
    <t>TICHÝ Tomáš, prof. Ing. Ph.D.</t>
  </si>
  <si>
    <t>SP2023/025</t>
  </si>
  <si>
    <t>Rodinný podnik: Analýza faktorů ovlivňujících postoje zaměstnanců při výběru zaměstnavatele.</t>
  </si>
  <si>
    <t>KRESTOVÁ Terezie, Ing. Ph.D.</t>
  </si>
  <si>
    <t>SP2023/030</t>
  </si>
  <si>
    <t>Současné výzvy pro cenovou a finanční stabilitu.</t>
  </si>
  <si>
    <t>NGO Ngoc Anh, Ing. BA</t>
  </si>
  <si>
    <t>SP2023/033</t>
  </si>
  <si>
    <t>Zhodnocení socio-ekonomických faktorů duševního zdraví populace v České republice.</t>
  </si>
  <si>
    <t>VAŇKOVÁ Ivana, Ing. Ph.D.</t>
  </si>
  <si>
    <t>SP2023/044</t>
  </si>
  <si>
    <t>Analýza právní gramotnosti studentů v průběhu studia vysoké školy.</t>
  </si>
  <si>
    <t>KRÜGEROVÁ Martina, Ing. Ph.D.</t>
  </si>
  <si>
    <t>SP2023/052</t>
  </si>
  <si>
    <t>Determinanty spotřebitelského chování a jejich vliv na typologii.</t>
  </si>
  <si>
    <t>WALISZEWSKÁ Lucie, Ing.</t>
  </si>
  <si>
    <t>SP2023/064</t>
  </si>
  <si>
    <t>Veřejné rozpočty jako základ použití vícekriteriálních metod.</t>
  </si>
  <si>
    <t>BEČICA Jiří, Ing. Bc. Ph.D.</t>
  </si>
  <si>
    <t>SP2023/078</t>
  </si>
  <si>
    <t>Modelování neurčitosti a sumarizace dat pro podporu rozhodování v chytrých městech.</t>
  </si>
  <si>
    <t>ŠVAŇA Miloš, Ing.</t>
  </si>
  <si>
    <t>SP2023/079</t>
  </si>
  <si>
    <t>Analýza strukturální nerovnováhy na trhu práce v České republice.</t>
  </si>
  <si>
    <t>ŠIMEK Milan, doc. RNDr. Ph.D., MBA</t>
  </si>
  <si>
    <t>SP2023/083</t>
  </si>
  <si>
    <t>Vliv vybraných faktorů na výsledek elektronických nákupních výběrových řízení.</t>
  </si>
  <si>
    <t>ZAJAROŠOVÁ Markéta, Ing. Ph.D.</t>
  </si>
  <si>
    <t>01.01.2023-31.12.2023</t>
  </si>
  <si>
    <t>SP2023/070</t>
  </si>
  <si>
    <t>Experimentální měření depozice chloridových iontů a měření chloridových iontů na površích ocelových konstrukcí v okolí silniční komunikace</t>
  </si>
  <si>
    <t>SP2023/058</t>
  </si>
  <si>
    <t>Výzkum konstrukčního betonu jako udržitelného stavebního materiálu a testování jeho vlastností</t>
  </si>
  <si>
    <t>Ing. Anna Juráková</t>
  </si>
  <si>
    <t>SP2023/075</t>
  </si>
  <si>
    <t>Hybridní beton a alkalicky aktivovaný kompozit – mechanické vlastnosti, technologie a trvanlivost</t>
  </si>
  <si>
    <t>Ing. Bohdan Sousedík</t>
  </si>
  <si>
    <t>SP2023/054</t>
  </si>
  <si>
    <t>Zesilování dřevěných prvků pomocí lamel vytištěných na 3D tiskárně</t>
  </si>
  <si>
    <t>Ing. Jan Dedek</t>
  </si>
  <si>
    <t>SP2023/029</t>
  </si>
  <si>
    <t>Revitalizácia verejných priestorov miest a participácia verejnosti</t>
  </si>
  <si>
    <t>Ing. arch. Jaroslav Hlinka</t>
  </si>
  <si>
    <t>SP2023/037</t>
  </si>
  <si>
    <t>Výzkum megalitických staveb Evropy</t>
  </si>
  <si>
    <t>Ing. arch. Michaela Kantorová</t>
  </si>
  <si>
    <t>SP2023/038</t>
  </si>
  <si>
    <t>Soudobé dostavby historických objektů s rozborem fasád a vlivem na veřejný prostor</t>
  </si>
  <si>
    <t>Ing. arch. Jana Večeřová</t>
  </si>
  <si>
    <t>SP2023/040</t>
  </si>
  <si>
    <t>Historické tendence v návrzích zástavby a využití prostoru bývalých městských hradeb</t>
  </si>
  <si>
    <t>SP2023/068</t>
  </si>
  <si>
    <t>Typologie bydlení pro osoby s poruchou autistického spektra</t>
  </si>
  <si>
    <t>Ing. arch. Anna Janošová</t>
  </si>
  <si>
    <t>SP2023/093</t>
  </si>
  <si>
    <t>Analýza průpletových úseků na mimoúrovňových křižovatkách</t>
  </si>
  <si>
    <t>Ing. Kristýna Plocová</t>
  </si>
  <si>
    <t>SP2023/099</t>
  </si>
  <si>
    <t>Analýza parkovacích stání pomocí UAV</t>
  </si>
  <si>
    <t>Ing.  David Fibich</t>
  </si>
  <si>
    <t>SP2023/056</t>
  </si>
  <si>
    <t>Stanovení materiálových a trvanlivostních charakteristik nekonvenčních betonů</t>
  </si>
  <si>
    <t xml:space="preserve"> Ing. Marie Horňáková /  Ing. Kateřina Matýsková   </t>
  </si>
  <si>
    <t>SP2023/059</t>
  </si>
  <si>
    <t>Experimentální analýza kulového absorbéru vibrací stavebních konstrukcí</t>
  </si>
  <si>
    <t>Ing.  Marek Kawulok</t>
  </si>
  <si>
    <t>SP2023/098</t>
  </si>
  <si>
    <t>Analýza algoritmu pro vnitřní struktury 3D tištěných objektů</t>
  </si>
  <si>
    <t>SP2023/092</t>
  </si>
  <si>
    <t>Výzkum vlivu slunečního záření na průběh teplot ve vnitřním prostředí</t>
  </si>
  <si>
    <t>Ing.  Andrea Baďurová</t>
  </si>
  <si>
    <t>SP2023/021</t>
  </si>
  <si>
    <t>Analýza šíření trhlin pomocí DEM</t>
  </si>
  <si>
    <t>Ing. Radek Varga</t>
  </si>
  <si>
    <t>109 088</t>
  </si>
  <si>
    <t xml:space="preserve">Ing. Petr Oščádal, Ph.D. - 3. místo ceny Siemens v kategorii I4.0
STOČ2023, Ostrava, 26.4.2023 - 1. místo: David Kończyna, Ondřej Švrdlík, 2. místo:  Chimanse Alex Chibale, Jiří Vavřík,  Eva Čížková, 3. místo: Vojtěch Kolář
</t>
  </si>
  <si>
    <t>SP2023/003</t>
  </si>
  <si>
    <t>Výzkum a inovace moderních postupů a technologií v průmyslové praxi</t>
  </si>
  <si>
    <t>Název konference: Seminář doktorandů katedry 340 (2023 : Horní Lomná, Česko)
Popis a zaměření: Prezentace výsledků práce doktorandů katedry 340 - bez oborového zaměření
Datum konání: 5. - 7. 9. 2023
Místo konání:  Hotel Excelsior - Horní Lomná
Počet účastníků: 16 – viz prezenční listina u pořadatele
Sborník: 978-80-248-4689-7
Název: Prezentace doktorandů katedry 340/2022</t>
  </si>
  <si>
    <t>SP2023/015</t>
  </si>
  <si>
    <t>Experimentální metody ověřování matematických modelů tekutinových mechanizmů</t>
  </si>
  <si>
    <t>Ing. Adam Bureček, Ph.D.</t>
  </si>
  <si>
    <t>SP2023/020</t>
  </si>
  <si>
    <t>Výzkum a optimalizace strojírenských technologií</t>
  </si>
  <si>
    <t>SP2023/027</t>
  </si>
  <si>
    <t>Využití moderních výpočetních a experimentálních přístupů v aplikované mechanice</t>
  </si>
  <si>
    <t>SP2023/060</t>
  </si>
  <si>
    <t>Výzkum a vývoj prostředků mobilní manipulace s využitím nástrojů digitalizace</t>
  </si>
  <si>
    <t>SP2023/074</t>
  </si>
  <si>
    <t>Aplikace pokročilých metod řízení strojů a procesů</t>
  </si>
  <si>
    <t>SP2023/077</t>
  </si>
  <si>
    <t>Experimentální a výpočtové metody dimenzování strojních součástí 2023</t>
  </si>
  <si>
    <t>SP2023/087</t>
  </si>
  <si>
    <t>Aplikovaný výzkum, experimentální vývoj a inovace v dopravě a logistice</t>
  </si>
  <si>
    <t>SP2023/088</t>
  </si>
  <si>
    <t>Specifický výzkum moderních výrobních technologií pro udržitelnou ekonomiku</t>
  </si>
  <si>
    <t>SP2023/094</t>
  </si>
  <si>
    <t>Specifický výzkum ve vybraných oblastech energetických procesů</t>
  </si>
  <si>
    <t xml:space="preserve"> doc. Radana Vilímková Kahánková - nejlepší mladá publikující vědkyně roku na VŠB-TUO
GROMNICOVÁ Veronika – ocenění za nejlepší diplomou práci na katedře informatiky
POPOV Tadeáš - ocenění za nejlepší diplomou práci na katedře informatiky
HOJDYSZ, Lukáš – účast na finalovém kole IT SPY 
KŘIVÁNEK, Milan – ocenění za nejlepší diplomou práci na katedře informatiky</t>
  </si>
  <si>
    <t>SP2023/005</t>
  </si>
  <si>
    <t>Analýza a návrhy řešení vybraných námětů oboru elektroenergetika</t>
  </si>
  <si>
    <t>Prof. Ing. Radomír Goňo, Ph.D.</t>
  </si>
  <si>
    <t>SP2023/007</t>
  </si>
  <si>
    <t>Sítě a komunikační technologie pro chytrá města VI.</t>
  </si>
  <si>
    <t>SP2023/009</t>
  </si>
  <si>
    <t>Vývoj algoritmů a systémů pro řídicí, monitorovací a bezpečnostní aplikace IX</t>
  </si>
  <si>
    <t>SP2023/011</t>
  </si>
  <si>
    <t>SGS 2 KAM 2023</t>
  </si>
  <si>
    <t>SP2023/012</t>
  </si>
  <si>
    <t>Paralelní zpracování velkých dat X</t>
  </si>
  <si>
    <t>Mgr. Pavla Dráždilová, PH.D.</t>
  </si>
  <si>
    <t>SP2023/028</t>
  </si>
  <si>
    <t xml:space="preserve">Biomedicínské systémy XIX </t>
  </si>
  <si>
    <t>Prof. Ing. Marek Penhaker, Ph.D.</t>
  </si>
  <si>
    <t>SP2023/036</t>
  </si>
  <si>
    <t xml:space="preserve">Charakterizace a modelování fyzikálních vlastností vybraných materiálů </t>
  </si>
  <si>
    <t>Prof. Ing. Ondřej Životský, Ph.D.</t>
  </si>
  <si>
    <t>SP2023/039</t>
  </si>
  <si>
    <t>Optovláknové senzorické systémy III</t>
  </si>
  <si>
    <t>Doc. Ing. Jan Nedoma, Ph.D.</t>
  </si>
  <si>
    <t>SP2023/042</t>
  </si>
  <si>
    <t>Pokročilé metody zpracování signálů V: Aplikace hybridních metod zpracování signálů a strojového učení pro senzorické systémy</t>
  </si>
  <si>
    <t>Prof. Ing. Radek Martinek, Ph.D.</t>
  </si>
  <si>
    <t>SP2023/046</t>
  </si>
  <si>
    <t>Optické senzory využívající povrchové plazmonové rezonance, rezonance s Braggovými zrcadly a Tammovy plazmonové rezonance</t>
  </si>
  <si>
    <t>Ing. Michal Gryga, Ph.D.</t>
  </si>
  <si>
    <t>SP2023/050</t>
  </si>
  <si>
    <t>Název projektu: IAplikace umělé inteligence v kybernetické bezpečnosti a esportu.</t>
  </si>
  <si>
    <t>Prof. Ing. Ivan Zelinka, Ph.D.</t>
  </si>
  <si>
    <t>SP2023/053</t>
  </si>
  <si>
    <t>Vývoj a výzkum algoritmů pro service-oriented gateway experimentálních vozidel využívající cloud computing I</t>
  </si>
  <si>
    <t>SP2023/065</t>
  </si>
  <si>
    <t>Aplikace formálních metod v oblastech modelování znalostí a softwarovém inženýrství VI</t>
  </si>
  <si>
    <t>SP2023/067</t>
  </si>
  <si>
    <t>Matematické modelování a vývoj algoritmů pro výpočetně náročné inženýrské úlohy IX</t>
  </si>
  <si>
    <t>Doc. Ing. Dalibor Lukáš, Ph.D.</t>
  </si>
  <si>
    <t>SP2023/072</t>
  </si>
  <si>
    <t>Paralelní architektury a algoritmy pro zpracování obrazu IV</t>
  </si>
  <si>
    <t>Ing. Radovan Fusek, Ph.D.</t>
  </si>
  <si>
    <t>SP2023/076</t>
  </si>
  <si>
    <t>Zpracování a pokročilá analýza biomedicínských dat VIII</t>
  </si>
  <si>
    <t>RNDr. Eliška Ochodková, Ph.D.</t>
  </si>
  <si>
    <t>SP2023/085</t>
  </si>
  <si>
    <t>Pokročilé metody řízení a diagnostiky střídavých elektrických pohonů</t>
  </si>
  <si>
    <t>Doc. Ing. Martin Kuchař, Ph.D.</t>
  </si>
  <si>
    <t>SP2023/090</t>
  </si>
  <si>
    <t>Virtuální instrumentace pro oblast měření a testování X</t>
  </si>
  <si>
    <t>Prof. Ing. Petr Bilík, Ph.D.</t>
  </si>
  <si>
    <t>SP2023/101</t>
  </si>
  <si>
    <t>Hybridní systémy v inteligentních budovách, jejich řízení a vizualizace, výzkum v oblasti bludných proudů a elektrochemické koroze, simulace a analýza asynchronního motoru.</t>
  </si>
  <si>
    <t>Doc. Ing. Roman Hrbáč, Ph.D.</t>
  </si>
  <si>
    <t>SP2023/004</t>
  </si>
  <si>
    <t>Hodnocení ekotoxicity termicky aktivních odvalů na území města Ostravy</t>
  </si>
  <si>
    <t>MVDr. Veronika Bílková</t>
  </si>
  <si>
    <t>SP2023/010</t>
  </si>
  <si>
    <t>Aplikace rozšířené reality v oblasti ekonomiky surovin</t>
  </si>
  <si>
    <t>Ing. Věroslav Holuša, Ph.D.</t>
  </si>
  <si>
    <t>SP2023/017</t>
  </si>
  <si>
    <t>Využití zbytků po splaování pro snižování obsahu potenicálně toxických kovů ve vodném prostředí</t>
  </si>
  <si>
    <t>Ing. Bohdana Šimáčková</t>
  </si>
  <si>
    <t>SP2023/023</t>
  </si>
  <si>
    <t>Možnosti využitia umelej inteligencie v geodata science pre účely predikcie cien nehnuteľností</t>
  </si>
  <si>
    <t>Ing. Marek Ilenčík</t>
  </si>
  <si>
    <t>SP2023/35</t>
  </si>
  <si>
    <t>Vývoj měřící aparatury pro stanovení termodynamických vlastností nerostných surovin během návrhu procesních a úpravnických zařízení.</t>
  </si>
  <si>
    <t>Ing. Jakub Hlosta, Ph.D.</t>
  </si>
  <si>
    <t>SP2023/41</t>
  </si>
  <si>
    <t>Analýza přesnosti technologie terestrického laserového skenování</t>
  </si>
  <si>
    <t>Ing. Markéta Řehulková</t>
  </si>
  <si>
    <t>SP2023/45</t>
  </si>
  <si>
    <t>Výzkum a detekce mikropolutantů v pitné a odpadní vodě z čistírny odpadních vod.</t>
  </si>
  <si>
    <t>Ing. Karla Placová</t>
  </si>
  <si>
    <t>SP2023/47</t>
  </si>
  <si>
    <t>Studie determinantů ekonomického růstu vybraných zemí těžících ropu a zemní plyn</t>
  </si>
  <si>
    <t>SP2023/51</t>
  </si>
  <si>
    <t>Výzkum eliminace polycyklických aromatických uhlovodíků z odpadních vod a kalu z ČOV</t>
  </si>
  <si>
    <t>SP2023/55</t>
  </si>
  <si>
    <t>Analýza možnosti vytvoření signální mapy vybrané části Moravskoslezského kraje pro orientační posouzení vhodnosti inženýrskogeologických poměru</t>
  </si>
  <si>
    <t>Ing. et Ing. David Sysala</t>
  </si>
  <si>
    <t>SP2023/73</t>
  </si>
  <si>
    <t>Optimalizace odpadového hospodářství VŠB-TUO</t>
  </si>
  <si>
    <t>Ing. Oldřich Šigut</t>
  </si>
  <si>
    <t>SP2023/80</t>
  </si>
  <si>
    <t>Geodata mining zlatohorského rudního revíru</t>
  </si>
  <si>
    <t>Ing. Tomáš Pek</t>
  </si>
  <si>
    <t>SP2023/84</t>
  </si>
  <si>
    <t>Využitie súčasných GNSS pre lokalizáciu, navigáciu a výskum dopravných aplikácií</t>
  </si>
  <si>
    <t>Ing. Marek Halaj</t>
  </si>
  <si>
    <t>SP2023/89</t>
  </si>
  <si>
    <t>Multidisciplinární výzkum magmatogenních a hydrotermálních ložisek Českého masívu</t>
  </si>
  <si>
    <t>Mgr. Štěpán Chládek, Ph.D.</t>
  </si>
  <si>
    <t>SP2023/084</t>
  </si>
  <si>
    <t>Název konference:  Gisáček 2023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12. 5. 2023
Místo konání:  VŠB-TUO, Ostrava, Poruba, 17.listopadu 2172/15 
Počet účastníků: 66
Sborník: [nevydán/vydán - uveďte ISBN, apod.]ISBN 978-80-248-4679-8 (on-line)</t>
  </si>
  <si>
    <t>SP2023/034</t>
  </si>
  <si>
    <t>Výzkum a vývoj kompozitních multifunkčních materiálů pro udržitelný rozvoj</t>
  </si>
  <si>
    <t xml:space="preserve">	SP2023/095</t>
  </si>
  <si>
    <t xml:space="preserve">Pokročilé nanostrukturované materiály pro eliminaci chemických a biologických polutantů </t>
  </si>
  <si>
    <t xml:space="preserve">prof. Mgr. Jana Kukutschová, Ph.D. </t>
  </si>
  <si>
    <t xml:space="preserve">	SP2023/022</t>
  </si>
  <si>
    <t>Vývoj alternativních způsobů přípravy progresivních materiálů a jejich zpracování</t>
  </si>
  <si>
    <t>prof. Ing. Radim Kocich, Ph.D.</t>
  </si>
  <si>
    <t xml:space="preserve">	SP2023/026</t>
  </si>
  <si>
    <t>Smart nanoateriály pro uchovávání a úspory energie</t>
  </si>
  <si>
    <t>doc. Dr. Ing. Kamil Postava</t>
  </si>
  <si>
    <t xml:space="preserve">	SP2023/049</t>
  </si>
  <si>
    <t xml:space="preserve">Vliv výrobních parametrů a podmínek provozování na mikrostrukturu a užitné vlastnosti kovových materiálů </t>
  </si>
  <si>
    <t>doc. Ing. Petra Váňová, Ph.D.</t>
  </si>
  <si>
    <t>SP2023/082</t>
  </si>
  <si>
    <t>Návrh jednomístného elektromobilu pro mikromobilitu v městském prostředí a univerzitních kampusech</t>
  </si>
  <si>
    <t>SP2023/043</t>
  </si>
  <si>
    <t>Rozvoj integrovaného řízení průmyslových procesů prostřednictvím propojení principů chytré výroby a managementu kvality.</t>
  </si>
  <si>
    <t>Ing. David Vykydal, Ph.D.</t>
  </si>
  <si>
    <t>SP2023/071</t>
  </si>
  <si>
    <t>PhD students' day 2023</t>
  </si>
  <si>
    <t>prof. Ing. Bohumír Strnadel, DrSc.</t>
  </si>
  <si>
    <t>Název konference: PhD students´ day FMST 2023 (sborník byl vydám celý v angličtině)
Popis a zaměření: Do programu „PhD students´ day FMST 2023" v roce 2023 se s prezentacemi v angličtině  přihlásilo celkem 82 studentů. Zastoupení jednotlivých doktorských studijních programů  bylo následující: Metalurgická technologie -  14 přednášejících,Tepelná technika a paliva v průmyslu -7 přednášejících,  Chemická metalurgie - 3 přednášející, Procesní inženýrství - 2 přednášející, Chemické a enviromentální inženýrství - 5 přednášejících, Materiálové vědy a inženýrství - 11 přednášejících, Nanotechnoligie - 12 přednášejících, Řízení průmyslových systémů - 28 přednášejících.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15.6.2023
Místo konání:  VŠB-TUO, 17. listopadu 21/1572, 708 00 Ostrava-Poruba
Počet účastníků: 82
Sborník: 978-80-248-4697-2 (on-line)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</si>
</sst>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2" fontId="7" fillId="0" borderId="11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19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top"/>
    </xf>
    <xf numFmtId="0" fontId="22" fillId="3" borderId="27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0" fontId="22" fillId="3" borderId="27" xfId="0" applyFont="1" applyFill="1" applyBorder="1" applyAlignment="1">
      <alignment vertical="top" wrapText="1"/>
    </xf>
    <xf numFmtId="0" fontId="22" fillId="3" borderId="27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22" fillId="3" borderId="9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6" fillId="2" borderId="28" xfId="0" applyFont="1" applyFill="1" applyBorder="1" applyAlignment="1">
      <alignment vertical="center"/>
    </xf>
    <xf numFmtId="3" fontId="14" fillId="2" borderId="28" xfId="0" applyNumberFormat="1" applyFont="1" applyFill="1" applyBorder="1"/>
    <xf numFmtId="0" fontId="0" fillId="0" borderId="6" xfId="0" applyFill="1" applyBorder="1"/>
    <xf numFmtId="0" fontId="18" fillId="3" borderId="9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5" fillId="2" borderId="4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0" borderId="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1" xfId="0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0" fillId="0" borderId="5" xfId="0" applyNumberFormat="1" applyBorder="1" applyAlignment="1">
      <alignment horizontal="right" vertical="center"/>
    </xf>
    <xf numFmtId="4" fontId="8" fillId="2" borderId="28" xfId="0" applyNumberFormat="1" applyFont="1" applyFill="1" applyBorder="1"/>
    <xf numFmtId="3" fontId="8" fillId="2" borderId="28" xfId="0" applyNumberFormat="1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22" fillId="3" borderId="27" xfId="0" applyFont="1" applyFill="1" applyBorder="1" applyAlignment="1">
      <alignment horizontal="left" vertical="top" wrapText="1"/>
    </xf>
  </cellXfs>
  <cellStyles count="5">
    <cellStyle name="Neutrální" xfId="4" builtinId="28"/>
    <cellStyle name="Normální" xfId="0" builtinId="0"/>
    <cellStyle name="Normální 2" xfId="1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120" zoomScaleNormal="120" workbookViewId="0"/>
  </sheetViews>
  <sheetFormatPr defaultColWidth="9.1796875" defaultRowHeight="14.5" x14ac:dyDescent="0.35"/>
  <cols>
    <col min="1" max="1" width="48.26953125" style="1" customWidth="1"/>
    <col min="2" max="2" width="12.26953125" style="1" customWidth="1"/>
    <col min="3" max="3" width="16.81640625" style="1" customWidth="1"/>
    <col min="4" max="4" width="14.81640625" style="2" customWidth="1"/>
    <col min="5" max="5" width="16" style="1" customWidth="1"/>
    <col min="6" max="7" width="18" style="1" customWidth="1"/>
    <col min="8" max="8" width="15.1796875" style="1" customWidth="1"/>
    <col min="9" max="9" width="13.81640625" style="1" customWidth="1"/>
    <col min="10" max="10" width="14.81640625" style="1" customWidth="1"/>
    <col min="11" max="11" width="14.7265625" style="1" customWidth="1"/>
    <col min="12" max="12" width="17.7265625" style="1" customWidth="1"/>
    <col min="13" max="13" width="67.26953125" style="1" customWidth="1"/>
    <col min="14" max="14" width="50" style="1" customWidth="1"/>
    <col min="15" max="15" width="18.1796875" style="1" customWidth="1"/>
    <col min="16" max="16384" width="9.1796875" style="1"/>
  </cols>
  <sheetData>
    <row r="1" spans="1:16" ht="26" x14ac:dyDescent="0.35">
      <c r="A1" s="19" t="s">
        <v>92</v>
      </c>
      <c r="B1" s="90" t="s">
        <v>38</v>
      </c>
    </row>
    <row r="2" spans="1:16" ht="15" thickBot="1" x14ac:dyDescent="0.4"/>
    <row r="3" spans="1:16" ht="102.75" customHeight="1" thickBot="1" x14ac:dyDescent="0.4">
      <c r="A3" s="15" t="s">
        <v>25</v>
      </c>
      <c r="B3" s="16" t="s">
        <v>0</v>
      </c>
      <c r="C3" s="16" t="s">
        <v>1</v>
      </c>
      <c r="D3" s="16" t="s">
        <v>2</v>
      </c>
      <c r="E3" s="16" t="s">
        <v>5</v>
      </c>
      <c r="F3" s="16" t="s">
        <v>10</v>
      </c>
      <c r="G3" s="16" t="s">
        <v>11</v>
      </c>
      <c r="H3" s="16" t="s">
        <v>6</v>
      </c>
      <c r="I3" s="16" t="s">
        <v>8</v>
      </c>
      <c r="J3" s="16" t="s">
        <v>9</v>
      </c>
      <c r="K3" s="16" t="s">
        <v>37</v>
      </c>
      <c r="L3" s="3"/>
      <c r="M3" s="4"/>
      <c r="N3" s="4"/>
      <c r="O3" s="4"/>
      <c r="P3" s="4"/>
    </row>
    <row r="4" spans="1:16" ht="15.5" x14ac:dyDescent="0.35">
      <c r="A4" s="88" t="s">
        <v>12</v>
      </c>
      <c r="B4" s="11">
        <v>0</v>
      </c>
      <c r="C4" s="151">
        <v>1613222.72</v>
      </c>
      <c r="D4" s="151">
        <v>492000</v>
      </c>
      <c r="E4" s="11">
        <v>492000</v>
      </c>
      <c r="F4" s="12">
        <v>41</v>
      </c>
      <c r="G4" s="12">
        <v>27</v>
      </c>
      <c r="H4" s="12">
        <v>22</v>
      </c>
      <c r="I4" s="13">
        <v>24.42</v>
      </c>
      <c r="J4" s="13">
        <v>14</v>
      </c>
      <c r="K4" s="14" t="s">
        <v>93</v>
      </c>
    </row>
    <row r="5" spans="1:16" ht="15.5" x14ac:dyDescent="0.35">
      <c r="A5" s="89" t="s">
        <v>13</v>
      </c>
      <c r="B5" s="8">
        <v>20000</v>
      </c>
      <c r="C5" s="152">
        <v>8536999</v>
      </c>
      <c r="D5" s="152">
        <v>3971940.97</v>
      </c>
      <c r="E5" s="8">
        <v>3067600</v>
      </c>
      <c r="F5" s="9">
        <v>215</v>
      </c>
      <c r="G5" s="9">
        <v>159</v>
      </c>
      <c r="H5" s="9">
        <v>180</v>
      </c>
      <c r="I5" s="10">
        <v>110.76</v>
      </c>
      <c r="J5" s="10">
        <v>55.16</v>
      </c>
      <c r="K5" s="14" t="s">
        <v>93</v>
      </c>
    </row>
    <row r="6" spans="1:16" ht="14.25" customHeight="1" x14ac:dyDescent="0.35">
      <c r="A6" s="89" t="s">
        <v>14</v>
      </c>
      <c r="B6" s="8">
        <v>0</v>
      </c>
      <c r="C6" s="152">
        <v>3371593</v>
      </c>
      <c r="D6" s="152">
        <v>1660400</v>
      </c>
      <c r="E6" s="8">
        <v>1765400</v>
      </c>
      <c r="F6" s="9">
        <v>81.5</v>
      </c>
      <c r="G6" s="9">
        <v>58.5</v>
      </c>
      <c r="H6" s="9">
        <v>58.5</v>
      </c>
      <c r="I6" s="10">
        <v>55.7</v>
      </c>
      <c r="J6" s="10">
        <v>21</v>
      </c>
      <c r="K6" s="14" t="s">
        <v>93</v>
      </c>
      <c r="M6" s="166" t="s">
        <v>24</v>
      </c>
      <c r="N6" s="166"/>
    </row>
    <row r="7" spans="1:16" ht="15.5" x14ac:dyDescent="0.35">
      <c r="A7" s="89" t="s">
        <v>15</v>
      </c>
      <c r="B7" s="8">
        <v>59413</v>
      </c>
      <c r="C7" s="152">
        <v>9420276</v>
      </c>
      <c r="D7" s="152">
        <v>2154750</v>
      </c>
      <c r="E7" s="8">
        <v>2154750</v>
      </c>
      <c r="F7" s="94">
        <v>420</v>
      </c>
      <c r="G7" s="9">
        <v>330</v>
      </c>
      <c r="H7" s="9">
        <v>164</v>
      </c>
      <c r="I7" s="10">
        <v>247.54300000000001</v>
      </c>
      <c r="J7" s="10">
        <v>91.72</v>
      </c>
      <c r="K7" s="14" t="s">
        <v>93</v>
      </c>
      <c r="M7" s="166"/>
      <c r="N7" s="166"/>
    </row>
    <row r="8" spans="1:16" ht="15.5" x14ac:dyDescent="0.35">
      <c r="A8" s="89" t="s">
        <v>16</v>
      </c>
      <c r="B8" s="8">
        <v>0</v>
      </c>
      <c r="C8" s="152">
        <v>19135129.25</v>
      </c>
      <c r="D8" s="152">
        <v>9470006.0700000003</v>
      </c>
      <c r="E8" s="8">
        <v>9273580.6699999999</v>
      </c>
      <c r="F8" s="9">
        <v>557</v>
      </c>
      <c r="G8" s="94">
        <v>406</v>
      </c>
      <c r="H8" s="9">
        <v>212</v>
      </c>
      <c r="I8" s="10">
        <v>290.40600000000001</v>
      </c>
      <c r="J8" s="127">
        <v>158.829667</v>
      </c>
      <c r="K8" s="14" t="s">
        <v>93</v>
      </c>
    </row>
    <row r="9" spans="1:16" ht="15.5" x14ac:dyDescent="0.35">
      <c r="A9" s="89" t="s">
        <v>17</v>
      </c>
      <c r="B9" s="8">
        <v>30000</v>
      </c>
      <c r="C9" s="152">
        <v>5300251.4800000004</v>
      </c>
      <c r="D9" s="152">
        <v>1285000</v>
      </c>
      <c r="E9" s="8">
        <v>1285000</v>
      </c>
      <c r="F9" s="94">
        <v>123</v>
      </c>
      <c r="G9" s="94">
        <v>91</v>
      </c>
      <c r="H9" s="94">
        <v>65</v>
      </c>
      <c r="I9" s="10">
        <v>76.25</v>
      </c>
      <c r="J9" s="10">
        <v>31.67</v>
      </c>
      <c r="K9" s="14" t="s">
        <v>93</v>
      </c>
      <c r="L9" s="5"/>
      <c r="M9" s="5"/>
    </row>
    <row r="10" spans="1:16" ht="16" thickBot="1" x14ac:dyDescent="0.4">
      <c r="A10" s="89" t="s">
        <v>57</v>
      </c>
      <c r="B10" s="8">
        <v>150000</v>
      </c>
      <c r="C10" s="152">
        <v>7701571.8200000003</v>
      </c>
      <c r="D10" s="152">
        <v>2373771.3600000003</v>
      </c>
      <c r="E10" s="8">
        <v>2171198</v>
      </c>
      <c r="F10" s="91">
        <v>273</v>
      </c>
      <c r="G10" s="91">
        <v>199</v>
      </c>
      <c r="H10" s="92">
        <v>194</v>
      </c>
      <c r="I10" s="93">
        <v>154.14999999999998</v>
      </c>
      <c r="J10" s="93">
        <v>72.72999999999999</v>
      </c>
      <c r="K10" s="14" t="s">
        <v>93</v>
      </c>
      <c r="L10" s="5"/>
      <c r="M10" s="5"/>
    </row>
    <row r="11" spans="1:16" s="50" customFormat="1" ht="16" thickBot="1" x14ac:dyDescent="0.4">
      <c r="A11" s="17" t="s">
        <v>4</v>
      </c>
      <c r="B11" s="86">
        <f t="shared" ref="B11:J11" si="0">SUM(B4:B10)</f>
        <v>259413</v>
      </c>
      <c r="C11" s="150">
        <f t="shared" si="0"/>
        <v>55079043.270000003</v>
      </c>
      <c r="D11" s="150">
        <f t="shared" si="0"/>
        <v>21407868.399999999</v>
      </c>
      <c r="E11" s="86">
        <f t="shared" si="0"/>
        <v>20209528.670000002</v>
      </c>
      <c r="F11" s="86">
        <f t="shared" si="0"/>
        <v>1710.5</v>
      </c>
      <c r="G11" s="86">
        <f t="shared" si="0"/>
        <v>1270.5</v>
      </c>
      <c r="H11" s="86">
        <f t="shared" si="0"/>
        <v>895.5</v>
      </c>
      <c r="I11" s="86">
        <f t="shared" si="0"/>
        <v>959.22899999999993</v>
      </c>
      <c r="J11" s="86">
        <f t="shared" si="0"/>
        <v>445.10966699999994</v>
      </c>
      <c r="K11" s="87"/>
      <c r="M11" s="167"/>
      <c r="N11" s="167"/>
    </row>
    <row r="12" spans="1:16" x14ac:dyDescent="0.35">
      <c r="A12" s="7"/>
      <c r="B12" s="7"/>
      <c r="C12" s="160"/>
      <c r="D12" s="84"/>
      <c r="E12" s="84"/>
      <c r="F12" s="7"/>
      <c r="G12" s="7"/>
      <c r="H12" s="7"/>
      <c r="I12" s="7"/>
      <c r="J12" s="7"/>
      <c r="K12" s="7"/>
    </row>
    <row r="13" spans="1:16" x14ac:dyDescent="0.35">
      <c r="E13" s="85"/>
      <c r="F13" s="1" t="s">
        <v>7</v>
      </c>
    </row>
    <row r="14" spans="1:16" s="18" customFormat="1" ht="15.5" x14ac:dyDescent="0.35">
      <c r="A14" s="164" t="s">
        <v>97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6" s="18" customFormat="1" ht="15.5" x14ac:dyDescent="0.35">
      <c r="A15" s="164" t="s">
        <v>94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6" s="18" customFormat="1" ht="15.5" x14ac:dyDescent="0.35">
      <c r="A16" s="164" t="s">
        <v>95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s="18" customFormat="1" ht="15.5" x14ac:dyDescent="0.35">
      <c r="A17" s="164" t="s">
        <v>98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15.5" x14ac:dyDescent="0.35">
      <c r="A18" s="164" t="s">
        <v>96</v>
      </c>
      <c r="B18" s="164"/>
      <c r="C18" s="164"/>
      <c r="D18" s="164"/>
      <c r="E18" s="164"/>
      <c r="F18" s="146"/>
      <c r="G18" s="146"/>
      <c r="H18" s="146"/>
      <c r="I18" s="146"/>
      <c r="J18" s="146"/>
      <c r="K18" s="146"/>
      <c r="L18" s="146"/>
    </row>
    <row r="19" spans="1:12" ht="15.5" x14ac:dyDescent="0.35">
      <c r="A19" s="165" t="s">
        <v>55</v>
      </c>
      <c r="B19" s="165"/>
      <c r="C19" s="165"/>
      <c r="D19" s="165"/>
      <c r="E19" s="165"/>
      <c r="F19"/>
    </row>
    <row r="20" spans="1:12" x14ac:dyDescent="0.35">
      <c r="A20"/>
      <c r="B20"/>
      <c r="C20"/>
      <c r="D20" s="6"/>
      <c r="E20"/>
      <c r="F20"/>
    </row>
    <row r="21" spans="1:12" x14ac:dyDescent="0.35">
      <c r="D21" s="84"/>
    </row>
    <row r="22" spans="1:12" x14ac:dyDescent="0.35">
      <c r="C22" s="129"/>
    </row>
    <row r="23" spans="1:12" x14ac:dyDescent="0.35">
      <c r="D23" s="84"/>
    </row>
    <row r="24" spans="1:12" x14ac:dyDescent="0.35">
      <c r="B24" s="153"/>
    </row>
    <row r="27" spans="1:12" x14ac:dyDescent="0.35">
      <c r="D27" s="159"/>
    </row>
    <row r="28" spans="1:12" x14ac:dyDescent="0.35">
      <c r="C28" s="129"/>
    </row>
  </sheetData>
  <mergeCells count="8">
    <mergeCell ref="A17:L17"/>
    <mergeCell ref="A18:E18"/>
    <mergeCell ref="A19:E19"/>
    <mergeCell ref="M6:N7"/>
    <mergeCell ref="M11:N11"/>
    <mergeCell ref="A14:L14"/>
    <mergeCell ref="A15:L15"/>
    <mergeCell ref="A16:L16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/>
  </sheetViews>
  <sheetFormatPr defaultRowHeight="14.5" x14ac:dyDescent="0.35"/>
  <cols>
    <col min="1" max="1" width="13.453125" customWidth="1"/>
    <col min="2" max="2" width="12.7265625" customWidth="1"/>
    <col min="6" max="6" width="13.54296875" customWidth="1"/>
    <col min="7" max="7" width="17.81640625" customWidth="1"/>
    <col min="8" max="8" width="16.453125" customWidth="1"/>
    <col min="9" max="9" width="11.7265625" customWidth="1"/>
    <col min="10" max="10" width="13.26953125" customWidth="1"/>
    <col min="11" max="11" width="15" customWidth="1"/>
    <col min="12" max="12" width="12.81640625" customWidth="1"/>
    <col min="14" max="14" width="14.1796875" customWidth="1"/>
    <col min="15" max="15" width="12.26953125" customWidth="1"/>
    <col min="16" max="16" width="11.7265625" customWidth="1"/>
    <col min="17" max="17" width="160.1796875" customWidth="1"/>
  </cols>
  <sheetData>
    <row r="1" spans="1:17" ht="18.5" x14ac:dyDescent="0.35">
      <c r="A1" s="20" t="s">
        <v>36</v>
      </c>
    </row>
    <row r="2" spans="1:17" s="1" customFormat="1" ht="18.5" x14ac:dyDescent="0.35">
      <c r="A2" s="168" t="s">
        <v>99</v>
      </c>
      <c r="B2" s="168"/>
      <c r="C2" s="168"/>
      <c r="D2" s="168"/>
      <c r="E2" s="168"/>
      <c r="F2" s="168"/>
      <c r="G2" s="168"/>
    </row>
    <row r="3" spans="1:17" s="1" customFormat="1" ht="15" thickBot="1" x14ac:dyDescent="0.4"/>
    <row r="4" spans="1:17" s="1" customFormat="1" ht="15" thickBot="1" x14ac:dyDescent="0.4">
      <c r="A4" s="177" t="s">
        <v>35</v>
      </c>
      <c r="B4" s="180" t="s">
        <v>26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7" s="1" customFormat="1" ht="15" thickBot="1" x14ac:dyDescent="0.4">
      <c r="A5" s="178"/>
      <c r="B5" s="180" t="s">
        <v>58</v>
      </c>
      <c r="C5" s="181"/>
      <c r="D5" s="181"/>
      <c r="E5" s="181"/>
      <c r="F5" s="181"/>
      <c r="G5" s="181"/>
      <c r="H5" s="181"/>
      <c r="I5" s="182"/>
      <c r="J5" s="183" t="s">
        <v>27</v>
      </c>
      <c r="K5" s="183"/>
      <c r="L5" s="183"/>
      <c r="M5" s="184"/>
      <c r="N5" s="180" t="s">
        <v>3</v>
      </c>
      <c r="O5" s="182"/>
      <c r="P5" s="15"/>
    </row>
    <row r="6" spans="1:17" s="1" customFormat="1" ht="58.5" thickBot="1" x14ac:dyDescent="0.4">
      <c r="A6" s="179"/>
      <c r="B6" s="21" t="s">
        <v>28</v>
      </c>
      <c r="C6" s="22" t="s">
        <v>29</v>
      </c>
      <c r="D6" s="22" t="s">
        <v>54</v>
      </c>
      <c r="E6" s="22" t="s">
        <v>59</v>
      </c>
      <c r="F6" s="23" t="s">
        <v>61</v>
      </c>
      <c r="G6" s="23" t="s">
        <v>62</v>
      </c>
      <c r="H6" s="23" t="s">
        <v>60</v>
      </c>
      <c r="I6" s="24" t="s">
        <v>30</v>
      </c>
      <c r="J6" s="25" t="s">
        <v>63</v>
      </c>
      <c r="K6" s="23" t="s">
        <v>64</v>
      </c>
      <c r="L6" s="23" t="s">
        <v>65</v>
      </c>
      <c r="M6" s="26" t="s">
        <v>31</v>
      </c>
      <c r="N6" s="139" t="s">
        <v>32</v>
      </c>
      <c r="O6" s="139" t="s">
        <v>33</v>
      </c>
      <c r="P6" s="140" t="s">
        <v>34</v>
      </c>
      <c r="Q6" s="154" t="s">
        <v>48</v>
      </c>
    </row>
    <row r="7" spans="1:17" s="1" customFormat="1" ht="20.149999999999999" customHeight="1" x14ac:dyDescent="0.35">
      <c r="A7" s="28" t="s">
        <v>20</v>
      </c>
      <c r="B7" s="36">
        <v>1</v>
      </c>
      <c r="C7" s="37">
        <v>0</v>
      </c>
      <c r="D7" s="37">
        <v>0</v>
      </c>
      <c r="E7" s="35">
        <v>0</v>
      </c>
      <c r="F7" s="37">
        <v>0</v>
      </c>
      <c r="G7" s="37">
        <v>0</v>
      </c>
      <c r="H7" s="37">
        <v>10</v>
      </c>
      <c r="I7" s="38">
        <v>0</v>
      </c>
      <c r="J7" s="39">
        <v>3</v>
      </c>
      <c r="K7" s="37">
        <v>3</v>
      </c>
      <c r="L7" s="37">
        <v>0</v>
      </c>
      <c r="M7" s="38">
        <v>0</v>
      </c>
      <c r="N7" s="37">
        <v>2</v>
      </c>
      <c r="O7" s="37">
        <v>2</v>
      </c>
      <c r="P7" s="38">
        <v>0</v>
      </c>
      <c r="Q7" s="155"/>
    </row>
    <row r="8" spans="1:17" s="1" customFormat="1" ht="42" customHeight="1" x14ac:dyDescent="0.35">
      <c r="A8" s="29" t="s">
        <v>18</v>
      </c>
      <c r="B8" s="40">
        <v>13</v>
      </c>
      <c r="C8" s="41">
        <v>2</v>
      </c>
      <c r="D8" s="41">
        <v>0</v>
      </c>
      <c r="E8" s="42">
        <v>5</v>
      </c>
      <c r="F8" s="41">
        <v>2</v>
      </c>
      <c r="G8" s="41">
        <v>0</v>
      </c>
      <c r="H8" s="41">
        <v>11</v>
      </c>
      <c r="I8" s="43">
        <v>0</v>
      </c>
      <c r="J8" s="44">
        <v>6</v>
      </c>
      <c r="K8" s="41">
        <v>28</v>
      </c>
      <c r="L8" s="41">
        <v>1</v>
      </c>
      <c r="M8" s="43">
        <v>5</v>
      </c>
      <c r="N8" s="45">
        <v>5</v>
      </c>
      <c r="O8" s="45">
        <v>34</v>
      </c>
      <c r="P8" s="43">
        <v>2</v>
      </c>
      <c r="Q8" s="156" t="s">
        <v>101</v>
      </c>
    </row>
    <row r="9" spans="1:17" s="1" customFormat="1" ht="20.149999999999999" customHeight="1" x14ac:dyDescent="0.35">
      <c r="A9" s="29" t="s">
        <v>21</v>
      </c>
      <c r="B9" s="40">
        <v>1</v>
      </c>
      <c r="C9" s="45">
        <v>2</v>
      </c>
      <c r="D9" s="45">
        <v>0</v>
      </c>
      <c r="E9" s="41">
        <v>0</v>
      </c>
      <c r="F9" s="41">
        <v>0</v>
      </c>
      <c r="G9" s="41">
        <v>0</v>
      </c>
      <c r="H9" s="46">
        <v>3</v>
      </c>
      <c r="I9" s="43">
        <v>0</v>
      </c>
      <c r="J9" s="44">
        <v>10</v>
      </c>
      <c r="K9" s="41">
        <v>0</v>
      </c>
      <c r="L9" s="41">
        <v>0</v>
      </c>
      <c r="M9" s="43">
        <v>0</v>
      </c>
      <c r="N9" s="45">
        <v>0</v>
      </c>
      <c r="O9" s="45">
        <v>0</v>
      </c>
      <c r="P9" s="43">
        <v>0</v>
      </c>
      <c r="Q9" s="156"/>
    </row>
    <row r="10" spans="1:17" s="1" customFormat="1" ht="44.25" customHeight="1" x14ac:dyDescent="0.35">
      <c r="A10" s="29" t="s">
        <v>22</v>
      </c>
      <c r="B10" s="47">
        <v>113</v>
      </c>
      <c r="C10" s="48">
        <v>0</v>
      </c>
      <c r="D10" s="48">
        <v>0</v>
      </c>
      <c r="E10" s="48">
        <v>1</v>
      </c>
      <c r="F10" s="41">
        <v>0</v>
      </c>
      <c r="G10" s="41">
        <v>0</v>
      </c>
      <c r="H10" s="41">
        <v>27</v>
      </c>
      <c r="I10" s="43">
        <v>8</v>
      </c>
      <c r="J10" s="44">
        <v>17</v>
      </c>
      <c r="K10" s="46">
        <v>2</v>
      </c>
      <c r="L10" s="41">
        <v>0</v>
      </c>
      <c r="M10" s="43">
        <v>5</v>
      </c>
      <c r="N10" s="41">
        <v>8</v>
      </c>
      <c r="O10" s="41">
        <v>76</v>
      </c>
      <c r="P10" s="43">
        <v>7</v>
      </c>
      <c r="Q10" s="156" t="s">
        <v>215</v>
      </c>
    </row>
    <row r="11" spans="1:17" s="1" customFormat="1" ht="77.5" customHeight="1" x14ac:dyDescent="0.35">
      <c r="A11" s="29" t="s">
        <v>19</v>
      </c>
      <c r="B11" s="40">
        <v>160</v>
      </c>
      <c r="C11" s="41">
        <v>9</v>
      </c>
      <c r="D11" s="41">
        <v>4</v>
      </c>
      <c r="E11" s="41">
        <v>2</v>
      </c>
      <c r="F11" s="128">
        <v>2</v>
      </c>
      <c r="G11" s="41">
        <v>0</v>
      </c>
      <c r="H11" s="41">
        <v>34</v>
      </c>
      <c r="I11" s="43">
        <v>11</v>
      </c>
      <c r="J11" s="44">
        <v>2</v>
      </c>
      <c r="K11" s="41">
        <v>0</v>
      </c>
      <c r="L11" s="41">
        <v>0</v>
      </c>
      <c r="M11" s="43">
        <v>2</v>
      </c>
      <c r="N11" s="41">
        <v>14</v>
      </c>
      <c r="O11" s="46">
        <v>111</v>
      </c>
      <c r="P11" s="43">
        <v>4</v>
      </c>
      <c r="Q11" s="157" t="s">
        <v>238</v>
      </c>
    </row>
    <row r="12" spans="1:17" s="1" customFormat="1" ht="31.5" customHeight="1" x14ac:dyDescent="0.35">
      <c r="A12" s="29" t="s">
        <v>23</v>
      </c>
      <c r="B12" s="40">
        <v>8</v>
      </c>
      <c r="C12" s="41">
        <v>2</v>
      </c>
      <c r="D12" s="41">
        <v>0</v>
      </c>
      <c r="E12" s="49">
        <v>0</v>
      </c>
      <c r="F12" s="41">
        <v>0</v>
      </c>
      <c r="G12" s="41">
        <v>0</v>
      </c>
      <c r="H12" s="41">
        <v>8</v>
      </c>
      <c r="I12" s="43">
        <v>1</v>
      </c>
      <c r="J12" s="44">
        <v>0</v>
      </c>
      <c r="K12" s="41">
        <v>3</v>
      </c>
      <c r="L12" s="45">
        <v>0</v>
      </c>
      <c r="M12" s="43">
        <v>0</v>
      </c>
      <c r="N12" s="41">
        <v>0</v>
      </c>
      <c r="O12" s="46">
        <v>2</v>
      </c>
      <c r="P12" s="43">
        <v>0</v>
      </c>
      <c r="Q12" s="156"/>
    </row>
    <row r="13" spans="1:17" s="1" customFormat="1" ht="20.149999999999999" customHeight="1" thickBot="1" x14ac:dyDescent="0.4">
      <c r="A13" s="29" t="s">
        <v>56</v>
      </c>
      <c r="B13" s="40">
        <v>29</v>
      </c>
      <c r="C13" s="41">
        <v>0</v>
      </c>
      <c r="D13" s="41">
        <v>0</v>
      </c>
      <c r="E13" s="49">
        <v>1</v>
      </c>
      <c r="F13" s="41">
        <v>0</v>
      </c>
      <c r="G13" s="41">
        <v>0</v>
      </c>
      <c r="H13" s="41">
        <v>4</v>
      </c>
      <c r="I13" s="43">
        <v>6</v>
      </c>
      <c r="J13" s="44">
        <v>39</v>
      </c>
      <c r="K13" s="41">
        <v>0</v>
      </c>
      <c r="L13" s="45">
        <v>0</v>
      </c>
      <c r="M13" s="43">
        <v>20</v>
      </c>
      <c r="N13" s="41">
        <v>2</v>
      </c>
      <c r="O13" s="46">
        <v>23</v>
      </c>
      <c r="P13" s="43">
        <v>0</v>
      </c>
      <c r="Q13" s="156"/>
    </row>
    <row r="14" spans="1:17" s="27" customFormat="1" ht="20.149999999999999" customHeight="1" thickBot="1" x14ac:dyDescent="0.4">
      <c r="A14" s="17" t="s">
        <v>4</v>
      </c>
      <c r="B14" s="30">
        <f t="shared" ref="B14:P14" si="0">SUM(B7:B13)</f>
        <v>325</v>
      </c>
      <c r="C14" s="31">
        <f t="shared" si="0"/>
        <v>15</v>
      </c>
      <c r="D14" s="31">
        <f t="shared" si="0"/>
        <v>4</v>
      </c>
      <c r="E14" s="31">
        <f t="shared" si="0"/>
        <v>9</v>
      </c>
      <c r="F14" s="31">
        <f t="shared" si="0"/>
        <v>4</v>
      </c>
      <c r="G14" s="31">
        <f t="shared" si="0"/>
        <v>0</v>
      </c>
      <c r="H14" s="31">
        <f t="shared" si="0"/>
        <v>97</v>
      </c>
      <c r="I14" s="32">
        <f t="shared" si="0"/>
        <v>26</v>
      </c>
      <c r="J14" s="33">
        <f t="shared" si="0"/>
        <v>77</v>
      </c>
      <c r="K14" s="31">
        <f t="shared" si="0"/>
        <v>36</v>
      </c>
      <c r="L14" s="31">
        <f t="shared" si="0"/>
        <v>1</v>
      </c>
      <c r="M14" s="33">
        <f t="shared" si="0"/>
        <v>32</v>
      </c>
      <c r="N14" s="30">
        <f t="shared" si="0"/>
        <v>31</v>
      </c>
      <c r="O14" s="31">
        <f t="shared" si="0"/>
        <v>248</v>
      </c>
      <c r="P14" s="34">
        <f t="shared" si="0"/>
        <v>13</v>
      </c>
    </row>
    <row r="19" spans="1:19" x14ac:dyDescent="0.35">
      <c r="A19" s="51" t="s">
        <v>39</v>
      </c>
    </row>
    <row r="20" spans="1:19" x14ac:dyDescent="0.35">
      <c r="A20" s="51" t="s">
        <v>100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5" thickBot="1" x14ac:dyDescent="0.4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1" customFormat="1" ht="15" thickBot="1" x14ac:dyDescent="0.4">
      <c r="A22" s="169" t="s">
        <v>35</v>
      </c>
      <c r="B22" s="172" t="s">
        <v>26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4"/>
      <c r="Q22" s="53"/>
      <c r="R22" s="53"/>
      <c r="S22" s="53"/>
    </row>
    <row r="23" spans="1:19" s="1" customFormat="1" ht="15" thickBot="1" x14ac:dyDescent="0.4">
      <c r="A23" s="170"/>
      <c r="B23" s="172" t="s">
        <v>58</v>
      </c>
      <c r="C23" s="173"/>
      <c r="D23" s="173"/>
      <c r="E23" s="173"/>
      <c r="F23" s="173"/>
      <c r="G23" s="173"/>
      <c r="H23" s="173"/>
      <c r="I23" s="174"/>
      <c r="J23" s="175" t="s">
        <v>27</v>
      </c>
      <c r="K23" s="175"/>
      <c r="L23" s="175"/>
      <c r="M23" s="176"/>
      <c r="N23" s="172" t="s">
        <v>3</v>
      </c>
      <c r="O23" s="174"/>
      <c r="P23" s="54"/>
      <c r="Q23" s="53"/>
      <c r="R23" s="53"/>
      <c r="S23" s="53"/>
    </row>
    <row r="24" spans="1:19" s="1" customFormat="1" ht="48.5" thickBot="1" x14ac:dyDescent="0.4">
      <c r="A24" s="171"/>
      <c r="B24" s="55" t="s">
        <v>28</v>
      </c>
      <c r="C24" s="56" t="s">
        <v>29</v>
      </c>
      <c r="D24" s="56" t="s">
        <v>54</v>
      </c>
      <c r="E24" s="56" t="s">
        <v>59</v>
      </c>
      <c r="F24" s="57" t="s">
        <v>61</v>
      </c>
      <c r="G24" s="57" t="s">
        <v>62</v>
      </c>
      <c r="H24" s="57" t="s">
        <v>66</v>
      </c>
      <c r="I24" s="58" t="s">
        <v>30</v>
      </c>
      <c r="J24" s="59" t="s">
        <v>67</v>
      </c>
      <c r="K24" s="57" t="s">
        <v>68</v>
      </c>
      <c r="L24" s="57" t="s">
        <v>69</v>
      </c>
      <c r="M24" s="60" t="s">
        <v>31</v>
      </c>
      <c r="N24" s="57" t="s">
        <v>32</v>
      </c>
      <c r="O24" s="57" t="s">
        <v>33</v>
      </c>
      <c r="P24" s="58" t="s">
        <v>34</v>
      </c>
      <c r="Q24" s="53"/>
      <c r="R24" s="53"/>
      <c r="S24" s="53"/>
    </row>
    <row r="25" spans="1:19" s="1" customFormat="1" ht="20.149999999999999" customHeight="1" x14ac:dyDescent="0.35">
      <c r="A25" s="61" t="s">
        <v>20</v>
      </c>
      <c r="B25" s="62">
        <v>4</v>
      </c>
      <c r="C25" s="63">
        <v>1</v>
      </c>
      <c r="D25" s="63">
        <v>0</v>
      </c>
      <c r="E25" s="64">
        <v>0</v>
      </c>
      <c r="F25" s="63">
        <v>0</v>
      </c>
      <c r="G25" s="63">
        <v>0</v>
      </c>
      <c r="H25" s="63">
        <v>1</v>
      </c>
      <c r="I25" s="65">
        <v>0</v>
      </c>
      <c r="J25" s="66">
        <v>1</v>
      </c>
      <c r="K25" s="63">
        <v>0</v>
      </c>
      <c r="L25" s="63">
        <v>0</v>
      </c>
      <c r="M25" s="65">
        <v>0</v>
      </c>
      <c r="N25" s="63">
        <v>6</v>
      </c>
      <c r="O25" s="63">
        <v>5</v>
      </c>
      <c r="P25" s="65">
        <v>0</v>
      </c>
      <c r="Q25" s="53"/>
      <c r="R25" s="53"/>
      <c r="S25" s="53"/>
    </row>
    <row r="26" spans="1:19" s="1" customFormat="1" ht="20.149999999999999" customHeight="1" x14ac:dyDescent="0.35">
      <c r="A26" s="67" t="s">
        <v>18</v>
      </c>
      <c r="B26" s="68">
        <v>30</v>
      </c>
      <c r="C26" s="69">
        <v>2</v>
      </c>
      <c r="D26" s="69">
        <v>2</v>
      </c>
      <c r="E26" s="70">
        <v>0</v>
      </c>
      <c r="F26" s="69">
        <v>2</v>
      </c>
      <c r="G26" s="69">
        <v>2</v>
      </c>
      <c r="H26" s="69">
        <v>25</v>
      </c>
      <c r="I26" s="71">
        <v>0</v>
      </c>
      <c r="J26" s="72">
        <v>12</v>
      </c>
      <c r="K26" s="69">
        <v>0</v>
      </c>
      <c r="L26" s="69">
        <v>0</v>
      </c>
      <c r="M26" s="71">
        <v>0</v>
      </c>
      <c r="N26" s="73">
        <v>0</v>
      </c>
      <c r="O26" s="73">
        <v>24</v>
      </c>
      <c r="P26" s="71">
        <v>0</v>
      </c>
      <c r="Q26" s="53"/>
      <c r="R26" s="53"/>
      <c r="S26" s="53"/>
    </row>
    <row r="27" spans="1:19" s="1" customFormat="1" ht="20.149999999999999" customHeight="1" x14ac:dyDescent="0.35">
      <c r="A27" s="67" t="s">
        <v>21</v>
      </c>
      <c r="B27" s="68">
        <v>14</v>
      </c>
      <c r="C27" s="73">
        <v>7</v>
      </c>
      <c r="D27" s="73">
        <v>0</v>
      </c>
      <c r="E27" s="69">
        <v>0</v>
      </c>
      <c r="F27" s="69">
        <v>0</v>
      </c>
      <c r="G27" s="69">
        <v>0</v>
      </c>
      <c r="H27" s="74">
        <v>8</v>
      </c>
      <c r="I27" s="71">
        <v>0</v>
      </c>
      <c r="J27" s="72">
        <v>0</v>
      </c>
      <c r="K27" s="69">
        <v>0</v>
      </c>
      <c r="L27" s="69">
        <v>0</v>
      </c>
      <c r="M27" s="71">
        <v>0</v>
      </c>
      <c r="N27" s="73">
        <v>0</v>
      </c>
      <c r="O27" s="73">
        <v>0</v>
      </c>
      <c r="P27" s="71">
        <v>0</v>
      </c>
      <c r="Q27" s="53"/>
      <c r="R27" s="53"/>
      <c r="S27" s="53"/>
    </row>
    <row r="28" spans="1:19" s="1" customFormat="1" ht="20.149999999999999" customHeight="1" x14ac:dyDescent="0.35">
      <c r="A28" s="67" t="s">
        <v>22</v>
      </c>
      <c r="B28" s="75">
        <v>20</v>
      </c>
      <c r="C28" s="76">
        <v>0</v>
      </c>
      <c r="D28" s="76">
        <v>0</v>
      </c>
      <c r="E28" s="76">
        <v>0</v>
      </c>
      <c r="F28" s="69">
        <v>0</v>
      </c>
      <c r="G28" s="69">
        <v>0</v>
      </c>
      <c r="H28" s="69">
        <v>3</v>
      </c>
      <c r="I28" s="71">
        <v>0</v>
      </c>
      <c r="J28" s="72">
        <v>2</v>
      </c>
      <c r="K28" s="74">
        <v>0</v>
      </c>
      <c r="L28" s="69">
        <v>0</v>
      </c>
      <c r="M28" s="71">
        <v>0</v>
      </c>
      <c r="N28" s="69">
        <v>2</v>
      </c>
      <c r="O28" s="69">
        <v>8</v>
      </c>
      <c r="P28" s="71">
        <v>0</v>
      </c>
      <c r="Q28" s="53"/>
      <c r="R28" s="53"/>
      <c r="S28" s="53"/>
    </row>
    <row r="29" spans="1:19" s="1" customFormat="1" ht="20.149999999999999" customHeight="1" x14ac:dyDescent="0.35">
      <c r="A29" s="67" t="s">
        <v>19</v>
      </c>
      <c r="B29" s="68">
        <v>20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9</v>
      </c>
      <c r="I29" s="71">
        <v>0</v>
      </c>
      <c r="J29" s="72">
        <v>0</v>
      </c>
      <c r="K29" s="69">
        <v>0</v>
      </c>
      <c r="L29" s="69">
        <v>0</v>
      </c>
      <c r="M29" s="71">
        <v>0</v>
      </c>
      <c r="N29" s="69">
        <v>8</v>
      </c>
      <c r="O29" s="74">
        <v>20</v>
      </c>
      <c r="P29" s="71">
        <v>0</v>
      </c>
      <c r="Q29" s="53"/>
      <c r="R29" s="53"/>
      <c r="S29" s="53"/>
    </row>
    <row r="30" spans="1:19" s="1" customFormat="1" ht="20.149999999999999" customHeight="1" x14ac:dyDescent="0.35">
      <c r="A30" s="67" t="s">
        <v>23</v>
      </c>
      <c r="B30" s="68">
        <v>14</v>
      </c>
      <c r="C30" s="69">
        <v>3</v>
      </c>
      <c r="D30" s="69">
        <v>0</v>
      </c>
      <c r="E30" s="77">
        <v>0</v>
      </c>
      <c r="F30" s="69">
        <v>0</v>
      </c>
      <c r="G30" s="69">
        <v>0</v>
      </c>
      <c r="H30" s="69">
        <v>3</v>
      </c>
      <c r="I30" s="71">
        <v>0</v>
      </c>
      <c r="J30" s="72">
        <v>0</v>
      </c>
      <c r="K30" s="69">
        <v>1</v>
      </c>
      <c r="L30" s="73">
        <v>0</v>
      </c>
      <c r="M30" s="71">
        <v>0</v>
      </c>
      <c r="N30" s="69">
        <v>0</v>
      </c>
      <c r="O30" s="74">
        <v>9</v>
      </c>
      <c r="P30" s="71">
        <v>0</v>
      </c>
      <c r="Q30" s="53"/>
      <c r="R30" s="53"/>
      <c r="S30" s="53"/>
    </row>
    <row r="31" spans="1:19" s="1" customFormat="1" ht="20.149999999999999" customHeight="1" thickBot="1" x14ac:dyDescent="0.4">
      <c r="A31" s="67" t="s">
        <v>56</v>
      </c>
      <c r="B31" s="68">
        <v>14</v>
      </c>
      <c r="C31" s="69">
        <v>0</v>
      </c>
      <c r="D31" s="69">
        <v>0</v>
      </c>
      <c r="E31" s="77">
        <v>0</v>
      </c>
      <c r="F31" s="69">
        <v>0</v>
      </c>
      <c r="G31" s="69">
        <v>0</v>
      </c>
      <c r="H31" s="69">
        <v>7</v>
      </c>
      <c r="I31" s="71">
        <v>0</v>
      </c>
      <c r="J31" s="72">
        <v>2</v>
      </c>
      <c r="K31" s="69">
        <v>0</v>
      </c>
      <c r="L31" s="73">
        <v>0</v>
      </c>
      <c r="M31" s="71">
        <v>0</v>
      </c>
      <c r="N31" s="69">
        <v>1</v>
      </c>
      <c r="O31" s="74">
        <v>6</v>
      </c>
      <c r="P31" s="71">
        <v>0</v>
      </c>
      <c r="Q31" s="53"/>
      <c r="R31" s="53"/>
      <c r="S31" s="53"/>
    </row>
    <row r="32" spans="1:19" s="27" customFormat="1" ht="20.149999999999999" customHeight="1" thickBot="1" x14ac:dyDescent="0.4">
      <c r="A32" s="78" t="s">
        <v>4</v>
      </c>
      <c r="B32" s="79">
        <f t="shared" ref="B32:P32" si="1">SUM(B25:B31)</f>
        <v>116</v>
      </c>
      <c r="C32" s="79">
        <f t="shared" si="1"/>
        <v>13</v>
      </c>
      <c r="D32" s="82">
        <f t="shared" si="1"/>
        <v>2</v>
      </c>
      <c r="E32" s="80">
        <f t="shared" si="1"/>
        <v>0</v>
      </c>
      <c r="F32" s="80">
        <f t="shared" si="1"/>
        <v>2</v>
      </c>
      <c r="G32" s="80">
        <f t="shared" si="1"/>
        <v>2</v>
      </c>
      <c r="H32" s="80">
        <f t="shared" si="1"/>
        <v>56</v>
      </c>
      <c r="I32" s="81">
        <f t="shared" si="1"/>
        <v>0</v>
      </c>
      <c r="J32" s="82">
        <f t="shared" si="1"/>
        <v>17</v>
      </c>
      <c r="K32" s="80">
        <f t="shared" si="1"/>
        <v>1</v>
      </c>
      <c r="L32" s="80">
        <f t="shared" si="1"/>
        <v>0</v>
      </c>
      <c r="M32" s="82">
        <f t="shared" si="1"/>
        <v>0</v>
      </c>
      <c r="N32" s="79">
        <f t="shared" si="1"/>
        <v>17</v>
      </c>
      <c r="O32" s="80">
        <f t="shared" si="1"/>
        <v>72</v>
      </c>
      <c r="P32" s="83">
        <f t="shared" si="1"/>
        <v>0</v>
      </c>
      <c r="Q32" s="51"/>
      <c r="R32" s="51"/>
      <c r="S32" s="51"/>
    </row>
    <row r="33" spans="1:19" x14ac:dyDescent="0.3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x14ac:dyDescent="0.3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</sheetData>
  <mergeCells count="11">
    <mergeCell ref="A2:G2"/>
    <mergeCell ref="A22:A24"/>
    <mergeCell ref="B22:P22"/>
    <mergeCell ref="B23:I23"/>
    <mergeCell ref="J23:M23"/>
    <mergeCell ref="N23:O23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Normal="100" workbookViewId="0"/>
  </sheetViews>
  <sheetFormatPr defaultRowHeight="14.5" x14ac:dyDescent="0.35"/>
  <cols>
    <col min="2" max="2" width="14.26953125" customWidth="1"/>
    <col min="3" max="3" width="29.26953125" customWidth="1"/>
    <col min="4" max="4" width="28" customWidth="1"/>
    <col min="5" max="5" width="20.54296875" customWidth="1"/>
    <col min="6" max="6" width="15.7265625" customWidth="1"/>
    <col min="7" max="7" width="16.7265625" customWidth="1"/>
    <col min="8" max="8" width="19.54296875" customWidth="1"/>
    <col min="9" max="9" width="16.453125" customWidth="1"/>
    <col min="10" max="10" width="16.54296875" customWidth="1"/>
    <col min="11" max="11" width="18.453125" customWidth="1"/>
    <col min="12" max="12" width="11.453125" customWidth="1"/>
  </cols>
  <sheetData>
    <row r="1" spans="1:11" ht="69.75" customHeight="1" thickBot="1" x14ac:dyDescent="0.4">
      <c r="A1" s="97" t="s">
        <v>53</v>
      </c>
      <c r="B1" s="97" t="s">
        <v>52</v>
      </c>
      <c r="C1" s="98" t="s">
        <v>40</v>
      </c>
      <c r="D1" s="99" t="s">
        <v>41</v>
      </c>
      <c r="E1" s="97" t="s">
        <v>42</v>
      </c>
      <c r="F1" s="97" t="s">
        <v>1</v>
      </c>
      <c r="G1" s="97" t="s">
        <v>43</v>
      </c>
      <c r="H1" s="97" t="s">
        <v>44</v>
      </c>
      <c r="I1" s="97" t="s">
        <v>45</v>
      </c>
      <c r="J1" s="97" t="s">
        <v>46</v>
      </c>
      <c r="K1" s="97" t="s">
        <v>47</v>
      </c>
    </row>
    <row r="2" spans="1:11" ht="31.5" x14ac:dyDescent="0.35">
      <c r="A2" s="101" t="s">
        <v>20</v>
      </c>
      <c r="B2" s="101" t="s">
        <v>106</v>
      </c>
      <c r="C2" s="100" t="s">
        <v>107</v>
      </c>
      <c r="D2" s="102" t="s">
        <v>108</v>
      </c>
      <c r="E2" s="130" t="s">
        <v>168</v>
      </c>
      <c r="F2" s="161">
        <v>155000</v>
      </c>
      <c r="G2" s="110">
        <v>0</v>
      </c>
      <c r="H2" s="110">
        <v>54000</v>
      </c>
      <c r="I2" s="110">
        <v>54000</v>
      </c>
      <c r="J2" s="109">
        <v>5</v>
      </c>
      <c r="K2" s="109">
        <v>4</v>
      </c>
    </row>
    <row r="3" spans="1:11" ht="31.5" x14ac:dyDescent="0.35">
      <c r="A3" s="101" t="s">
        <v>20</v>
      </c>
      <c r="B3" s="101" t="s">
        <v>109</v>
      </c>
      <c r="C3" s="101" t="s">
        <v>110</v>
      </c>
      <c r="D3" s="103" t="s">
        <v>111</v>
      </c>
      <c r="E3" s="131" t="s">
        <v>168</v>
      </c>
      <c r="F3" s="148">
        <v>206000</v>
      </c>
      <c r="G3" s="111">
        <v>0</v>
      </c>
      <c r="H3" s="111">
        <v>81000</v>
      </c>
      <c r="I3" s="111">
        <v>81000</v>
      </c>
      <c r="J3" s="108">
        <v>5</v>
      </c>
      <c r="K3" s="108">
        <v>3</v>
      </c>
    </row>
    <row r="4" spans="1:11" ht="21" x14ac:dyDescent="0.35">
      <c r="A4" s="101" t="s">
        <v>20</v>
      </c>
      <c r="B4" s="101" t="s">
        <v>112</v>
      </c>
      <c r="C4" s="101" t="s">
        <v>113</v>
      </c>
      <c r="D4" s="103" t="s">
        <v>114</v>
      </c>
      <c r="E4" s="131" t="s">
        <v>168</v>
      </c>
      <c r="F4" s="148">
        <v>134200</v>
      </c>
      <c r="G4" s="111">
        <v>0</v>
      </c>
      <c r="H4" s="111">
        <v>36000</v>
      </c>
      <c r="I4" s="111">
        <v>36000</v>
      </c>
      <c r="J4" s="108">
        <v>3</v>
      </c>
      <c r="K4" s="108">
        <v>2</v>
      </c>
    </row>
    <row r="5" spans="1:11" ht="21" x14ac:dyDescent="0.35">
      <c r="A5" s="101" t="s">
        <v>20</v>
      </c>
      <c r="B5" s="101" t="s">
        <v>115</v>
      </c>
      <c r="C5" s="101" t="s">
        <v>116</v>
      </c>
      <c r="D5" s="103" t="s">
        <v>117</v>
      </c>
      <c r="E5" s="131" t="s">
        <v>168</v>
      </c>
      <c r="F5" s="148">
        <v>215600</v>
      </c>
      <c r="G5" s="111">
        <v>0</v>
      </c>
      <c r="H5" s="111">
        <v>54000</v>
      </c>
      <c r="I5" s="111">
        <v>54000</v>
      </c>
      <c r="J5" s="108">
        <v>4</v>
      </c>
      <c r="K5" s="108">
        <v>2</v>
      </c>
    </row>
    <row r="6" spans="1:11" ht="42" x14ac:dyDescent="0.35">
      <c r="A6" s="101" t="s">
        <v>20</v>
      </c>
      <c r="B6" s="101" t="s">
        <v>118</v>
      </c>
      <c r="C6" s="101" t="s">
        <v>119</v>
      </c>
      <c r="D6" s="103" t="s">
        <v>120</v>
      </c>
      <c r="E6" s="131" t="s">
        <v>168</v>
      </c>
      <c r="F6" s="148">
        <v>198000</v>
      </c>
      <c r="G6" s="111">
        <v>0</v>
      </c>
      <c r="H6" s="111">
        <v>24000</v>
      </c>
      <c r="I6" s="111">
        <v>24000</v>
      </c>
      <c r="J6" s="108">
        <v>5</v>
      </c>
      <c r="K6" s="108">
        <v>3</v>
      </c>
    </row>
    <row r="7" spans="1:11" ht="21" x14ac:dyDescent="0.35">
      <c r="A7" s="101" t="s">
        <v>20</v>
      </c>
      <c r="B7" s="101" t="s">
        <v>121</v>
      </c>
      <c r="C7" s="101" t="s">
        <v>122</v>
      </c>
      <c r="D7" s="103" t="s">
        <v>123</v>
      </c>
      <c r="E7" s="131" t="s">
        <v>168</v>
      </c>
      <c r="F7" s="148">
        <v>243221.72</v>
      </c>
      <c r="G7" s="111">
        <v>0</v>
      </c>
      <c r="H7" s="111">
        <v>81000</v>
      </c>
      <c r="I7" s="111">
        <v>81000</v>
      </c>
      <c r="J7" s="108">
        <v>5</v>
      </c>
      <c r="K7" s="108">
        <v>4</v>
      </c>
    </row>
    <row r="8" spans="1:11" ht="52.5" x14ac:dyDescent="0.35">
      <c r="A8" s="101" t="s">
        <v>20</v>
      </c>
      <c r="B8" s="104" t="s">
        <v>124</v>
      </c>
      <c r="C8" s="104" t="s">
        <v>125</v>
      </c>
      <c r="D8" s="141" t="s">
        <v>126</v>
      </c>
      <c r="E8" s="131" t="s">
        <v>168</v>
      </c>
      <c r="F8" s="147">
        <v>111201</v>
      </c>
      <c r="G8" s="120">
        <v>0</v>
      </c>
      <c r="H8" s="120">
        <v>54000</v>
      </c>
      <c r="I8" s="120">
        <v>54000</v>
      </c>
      <c r="J8" s="119">
        <v>5</v>
      </c>
      <c r="K8" s="119">
        <v>4</v>
      </c>
    </row>
    <row r="9" spans="1:11" ht="21.5" thickBot="1" x14ac:dyDescent="0.4">
      <c r="A9" s="118" t="s">
        <v>20</v>
      </c>
      <c r="B9" s="118" t="s">
        <v>127</v>
      </c>
      <c r="C9" s="118" t="s">
        <v>128</v>
      </c>
      <c r="D9" s="189" t="s">
        <v>129</v>
      </c>
      <c r="E9" s="132" t="s">
        <v>168</v>
      </c>
      <c r="F9" s="149">
        <v>350000</v>
      </c>
      <c r="G9" s="122">
        <v>0</v>
      </c>
      <c r="H9" s="122">
        <v>108000</v>
      </c>
      <c r="I9" s="122">
        <v>108000</v>
      </c>
      <c r="J9" s="121">
        <v>9</v>
      </c>
      <c r="K9" s="121">
        <v>5</v>
      </c>
    </row>
    <row r="10" spans="1:11" ht="21" x14ac:dyDescent="0.35">
      <c r="A10" s="104" t="s">
        <v>104</v>
      </c>
      <c r="B10" s="104" t="s">
        <v>102</v>
      </c>
      <c r="C10" s="104" t="s">
        <v>130</v>
      </c>
      <c r="D10" s="141" t="s">
        <v>131</v>
      </c>
      <c r="E10" s="133" t="s">
        <v>168</v>
      </c>
      <c r="F10" s="147">
        <v>240599</v>
      </c>
      <c r="G10" s="120">
        <v>20000</v>
      </c>
      <c r="H10" s="120">
        <v>86178</v>
      </c>
      <c r="I10" s="120">
        <v>72000</v>
      </c>
      <c r="J10" s="119">
        <v>9</v>
      </c>
      <c r="K10" s="119">
        <v>8</v>
      </c>
    </row>
    <row r="11" spans="1:11" ht="21" x14ac:dyDescent="0.35">
      <c r="A11" s="101" t="s">
        <v>104</v>
      </c>
      <c r="B11" s="101" t="s">
        <v>132</v>
      </c>
      <c r="C11" s="101" t="s">
        <v>133</v>
      </c>
      <c r="D11" s="106" t="s">
        <v>134</v>
      </c>
      <c r="E11" s="131" t="s">
        <v>168</v>
      </c>
      <c r="F11" s="148">
        <v>811400</v>
      </c>
      <c r="G11" s="111">
        <v>0</v>
      </c>
      <c r="H11" s="111">
        <v>317505.77</v>
      </c>
      <c r="I11" s="111">
        <v>243000</v>
      </c>
      <c r="J11" s="108">
        <v>33</v>
      </c>
      <c r="K11" s="108">
        <v>26</v>
      </c>
    </row>
    <row r="12" spans="1:11" ht="42" x14ac:dyDescent="0.35">
      <c r="A12" s="101" t="s">
        <v>104</v>
      </c>
      <c r="B12" s="101" t="s">
        <v>135</v>
      </c>
      <c r="C12" s="101" t="s">
        <v>136</v>
      </c>
      <c r="D12" s="106" t="s">
        <v>137</v>
      </c>
      <c r="E12" s="131" t="s">
        <v>168</v>
      </c>
      <c r="F12" s="148">
        <v>360000</v>
      </c>
      <c r="G12" s="111">
        <v>0</v>
      </c>
      <c r="H12" s="111">
        <v>126098</v>
      </c>
      <c r="I12" s="111">
        <v>98000</v>
      </c>
      <c r="J12" s="108">
        <v>8</v>
      </c>
      <c r="K12" s="108">
        <v>5</v>
      </c>
    </row>
    <row r="13" spans="1:11" ht="21" x14ac:dyDescent="0.35">
      <c r="A13" s="101" t="s">
        <v>104</v>
      </c>
      <c r="B13" s="101" t="s">
        <v>138</v>
      </c>
      <c r="C13" s="101" t="s">
        <v>139</v>
      </c>
      <c r="D13" s="106" t="s">
        <v>140</v>
      </c>
      <c r="E13" s="131" t="s">
        <v>168</v>
      </c>
      <c r="F13" s="148">
        <v>1245500</v>
      </c>
      <c r="G13" s="111">
        <v>0</v>
      </c>
      <c r="H13" s="111">
        <v>345280</v>
      </c>
      <c r="I13" s="111">
        <v>265000</v>
      </c>
      <c r="J13" s="108">
        <v>40</v>
      </c>
      <c r="K13" s="108">
        <v>28</v>
      </c>
    </row>
    <row r="14" spans="1:11" ht="31.5" x14ac:dyDescent="0.35">
      <c r="A14" s="101" t="s">
        <v>104</v>
      </c>
      <c r="B14" s="101" t="s">
        <v>141</v>
      </c>
      <c r="C14" s="101" t="s">
        <v>142</v>
      </c>
      <c r="D14" s="106" t="s">
        <v>143</v>
      </c>
      <c r="E14" s="131" t="s">
        <v>168</v>
      </c>
      <c r="F14" s="148">
        <v>686000</v>
      </c>
      <c r="G14" s="111">
        <v>0</v>
      </c>
      <c r="H14" s="111">
        <v>373584</v>
      </c>
      <c r="I14" s="111">
        <v>282600</v>
      </c>
      <c r="J14" s="108">
        <v>34</v>
      </c>
      <c r="K14" s="108">
        <v>30</v>
      </c>
    </row>
    <row r="15" spans="1:11" ht="21" x14ac:dyDescent="0.35">
      <c r="A15" s="101" t="s">
        <v>104</v>
      </c>
      <c r="B15" s="101" t="s">
        <v>144</v>
      </c>
      <c r="C15" s="101" t="s">
        <v>145</v>
      </c>
      <c r="D15" s="106" t="s">
        <v>146</v>
      </c>
      <c r="E15" s="131" t="s">
        <v>168</v>
      </c>
      <c r="F15" s="148">
        <v>1236800</v>
      </c>
      <c r="G15" s="111">
        <v>0</v>
      </c>
      <c r="H15" s="111">
        <v>795630</v>
      </c>
      <c r="I15" s="111">
        <v>615000</v>
      </c>
      <c r="J15" s="108">
        <v>13</v>
      </c>
      <c r="K15" s="108">
        <v>8</v>
      </c>
    </row>
    <row r="16" spans="1:11" ht="21" x14ac:dyDescent="0.35">
      <c r="A16" s="101" t="s">
        <v>104</v>
      </c>
      <c r="B16" s="101" t="s">
        <v>147</v>
      </c>
      <c r="C16" s="101" t="s">
        <v>148</v>
      </c>
      <c r="D16" s="106" t="s">
        <v>149</v>
      </c>
      <c r="E16" s="131" t="s">
        <v>168</v>
      </c>
      <c r="F16" s="148">
        <v>400000</v>
      </c>
      <c r="G16" s="111">
        <v>0</v>
      </c>
      <c r="H16" s="111">
        <v>84211</v>
      </c>
      <c r="I16" s="111">
        <v>64000</v>
      </c>
      <c r="J16" s="108">
        <v>9</v>
      </c>
      <c r="K16" s="108">
        <v>6</v>
      </c>
    </row>
    <row r="17" spans="1:11" ht="21" x14ac:dyDescent="0.35">
      <c r="A17" s="101" t="s">
        <v>104</v>
      </c>
      <c r="B17" s="101" t="s">
        <v>150</v>
      </c>
      <c r="C17" s="101" t="s">
        <v>151</v>
      </c>
      <c r="D17" s="106" t="s">
        <v>152</v>
      </c>
      <c r="E17" s="131" t="s">
        <v>168</v>
      </c>
      <c r="F17" s="148">
        <v>377300</v>
      </c>
      <c r="G17" s="111">
        <v>0</v>
      </c>
      <c r="H17" s="111">
        <v>201612</v>
      </c>
      <c r="I17" s="111">
        <v>160000</v>
      </c>
      <c r="J17" s="108">
        <v>9</v>
      </c>
      <c r="K17" s="108">
        <v>6</v>
      </c>
    </row>
    <row r="18" spans="1:11" ht="21" x14ac:dyDescent="0.35">
      <c r="A18" s="101" t="s">
        <v>104</v>
      </c>
      <c r="B18" s="101" t="s">
        <v>153</v>
      </c>
      <c r="C18" s="101" t="s">
        <v>154</v>
      </c>
      <c r="D18" s="106" t="s">
        <v>155</v>
      </c>
      <c r="E18" s="131" t="s">
        <v>168</v>
      </c>
      <c r="F18" s="148">
        <v>686000</v>
      </c>
      <c r="G18" s="111">
        <v>0</v>
      </c>
      <c r="H18" s="111">
        <v>348400</v>
      </c>
      <c r="I18" s="111">
        <v>266000</v>
      </c>
      <c r="J18" s="108">
        <v>23</v>
      </c>
      <c r="K18" s="108">
        <v>18</v>
      </c>
    </row>
    <row r="19" spans="1:11" ht="21" x14ac:dyDescent="0.35">
      <c r="A19" s="101" t="s">
        <v>104</v>
      </c>
      <c r="B19" s="101" t="s">
        <v>156</v>
      </c>
      <c r="C19" s="101" t="s">
        <v>157</v>
      </c>
      <c r="D19" s="106" t="s">
        <v>158</v>
      </c>
      <c r="E19" s="131" t="s">
        <v>168</v>
      </c>
      <c r="F19" s="148">
        <v>250000</v>
      </c>
      <c r="G19" s="111">
        <v>0</v>
      </c>
      <c r="H19" s="111">
        <v>68812.490000000005</v>
      </c>
      <c r="I19" s="111">
        <v>52000</v>
      </c>
      <c r="J19" s="108">
        <v>7</v>
      </c>
      <c r="K19" s="108">
        <v>5</v>
      </c>
    </row>
    <row r="20" spans="1:11" ht="21" x14ac:dyDescent="0.35">
      <c r="A20" s="101" t="s">
        <v>104</v>
      </c>
      <c r="B20" s="101" t="s">
        <v>159</v>
      </c>
      <c r="C20" s="101" t="s">
        <v>160</v>
      </c>
      <c r="D20" s="106" t="s">
        <v>161</v>
      </c>
      <c r="E20" s="131" t="s">
        <v>168</v>
      </c>
      <c r="F20" s="148">
        <v>712100</v>
      </c>
      <c r="G20" s="111">
        <v>0</v>
      </c>
      <c r="H20" s="111">
        <v>394000</v>
      </c>
      <c r="I20" s="111">
        <v>300000</v>
      </c>
      <c r="J20" s="108">
        <v>12</v>
      </c>
      <c r="K20" s="108">
        <v>8</v>
      </c>
    </row>
    <row r="21" spans="1:11" ht="21" x14ac:dyDescent="0.35">
      <c r="A21" s="101" t="s">
        <v>104</v>
      </c>
      <c r="B21" s="101" t="s">
        <v>162</v>
      </c>
      <c r="C21" s="101" t="s">
        <v>163</v>
      </c>
      <c r="D21" s="106" t="s">
        <v>164</v>
      </c>
      <c r="E21" s="131" t="s">
        <v>168</v>
      </c>
      <c r="F21" s="148">
        <v>1066700</v>
      </c>
      <c r="G21" s="111">
        <v>0</v>
      </c>
      <c r="H21" s="111">
        <v>683869.66</v>
      </c>
      <c r="I21" s="111">
        <v>530000</v>
      </c>
      <c r="J21" s="108">
        <v>13</v>
      </c>
      <c r="K21" s="108">
        <v>8</v>
      </c>
    </row>
    <row r="22" spans="1:11" ht="21.5" thickBot="1" x14ac:dyDescent="0.4">
      <c r="A22" s="118" t="s">
        <v>104</v>
      </c>
      <c r="B22" s="118" t="s">
        <v>165</v>
      </c>
      <c r="C22" s="118" t="s">
        <v>166</v>
      </c>
      <c r="D22" s="123" t="s">
        <v>167</v>
      </c>
      <c r="E22" s="132" t="s">
        <v>168</v>
      </c>
      <c r="F22" s="149">
        <v>464600</v>
      </c>
      <c r="G22" s="122">
        <v>0</v>
      </c>
      <c r="H22" s="122">
        <v>146760.04999999999</v>
      </c>
      <c r="I22" s="122">
        <v>120000</v>
      </c>
      <c r="J22" s="121">
        <v>5</v>
      </c>
      <c r="K22" s="121">
        <v>3</v>
      </c>
    </row>
    <row r="23" spans="1:11" ht="42" x14ac:dyDescent="0.35">
      <c r="A23" s="104" t="s">
        <v>21</v>
      </c>
      <c r="B23" s="104" t="s">
        <v>169</v>
      </c>
      <c r="C23" s="104" t="s">
        <v>170</v>
      </c>
      <c r="D23" s="105" t="s">
        <v>76</v>
      </c>
      <c r="E23" s="133" t="s">
        <v>168</v>
      </c>
      <c r="F23" s="147">
        <v>300000</v>
      </c>
      <c r="G23" s="120">
        <v>0</v>
      </c>
      <c r="H23" s="120">
        <v>90000</v>
      </c>
      <c r="I23" s="120">
        <v>90000</v>
      </c>
      <c r="J23" s="119">
        <v>3</v>
      </c>
      <c r="K23" s="119">
        <v>2</v>
      </c>
    </row>
    <row r="24" spans="1:11" ht="31.5" x14ac:dyDescent="0.35">
      <c r="A24" s="101" t="s">
        <v>21</v>
      </c>
      <c r="B24" s="101" t="s">
        <v>171</v>
      </c>
      <c r="C24" s="101" t="s">
        <v>172</v>
      </c>
      <c r="D24" s="106" t="s">
        <v>173</v>
      </c>
      <c r="E24" s="131" t="s">
        <v>168</v>
      </c>
      <c r="F24" s="148">
        <v>249500</v>
      </c>
      <c r="G24" s="111">
        <v>0</v>
      </c>
      <c r="H24" s="111">
        <v>135000</v>
      </c>
      <c r="I24" s="111">
        <v>135000</v>
      </c>
      <c r="J24" s="108">
        <v>6</v>
      </c>
      <c r="K24" s="108">
        <v>4</v>
      </c>
    </row>
    <row r="25" spans="1:11" ht="31.5" x14ac:dyDescent="0.35">
      <c r="A25" s="101" t="s">
        <v>21</v>
      </c>
      <c r="B25" s="101" t="s">
        <v>174</v>
      </c>
      <c r="C25" s="101" t="s">
        <v>175</v>
      </c>
      <c r="D25" s="107" t="s">
        <v>176</v>
      </c>
      <c r="E25" s="131" t="s">
        <v>168</v>
      </c>
      <c r="F25" s="148">
        <v>256000</v>
      </c>
      <c r="G25" s="111">
        <v>0</v>
      </c>
      <c r="H25" s="111">
        <v>136500</v>
      </c>
      <c r="I25" s="111">
        <v>136500</v>
      </c>
      <c r="J25" s="108">
        <v>6</v>
      </c>
      <c r="K25" s="108">
        <v>4</v>
      </c>
    </row>
    <row r="26" spans="1:11" ht="21" x14ac:dyDescent="0.35">
      <c r="A26" s="101" t="s">
        <v>21</v>
      </c>
      <c r="B26" s="101" t="s">
        <v>177</v>
      </c>
      <c r="C26" s="101" t="s">
        <v>178</v>
      </c>
      <c r="D26" s="107" t="s">
        <v>179</v>
      </c>
      <c r="E26" s="131" t="s">
        <v>168</v>
      </c>
      <c r="F26" s="148">
        <v>140000</v>
      </c>
      <c r="G26" s="111">
        <v>0</v>
      </c>
      <c r="H26" s="111" t="s">
        <v>214</v>
      </c>
      <c r="I26" s="111">
        <v>105000</v>
      </c>
      <c r="J26" s="108">
        <v>6</v>
      </c>
      <c r="K26" s="108">
        <v>4</v>
      </c>
    </row>
    <row r="27" spans="1:11" ht="21" x14ac:dyDescent="0.35">
      <c r="A27" s="101" t="s">
        <v>21</v>
      </c>
      <c r="B27" s="101" t="s">
        <v>180</v>
      </c>
      <c r="C27" s="101" t="s">
        <v>181</v>
      </c>
      <c r="D27" s="107" t="s">
        <v>182</v>
      </c>
      <c r="E27" s="131" t="s">
        <v>168</v>
      </c>
      <c r="F27" s="148">
        <v>251000</v>
      </c>
      <c r="G27" s="111">
        <v>0</v>
      </c>
      <c r="H27" s="111">
        <v>150000</v>
      </c>
      <c r="I27" s="111">
        <v>150000</v>
      </c>
      <c r="J27" s="108">
        <v>4</v>
      </c>
      <c r="K27" s="108">
        <v>3</v>
      </c>
    </row>
    <row r="28" spans="1:11" x14ac:dyDescent="0.35">
      <c r="A28" s="101" t="s">
        <v>21</v>
      </c>
      <c r="B28" s="101" t="s">
        <v>183</v>
      </c>
      <c r="C28" s="101" t="s">
        <v>184</v>
      </c>
      <c r="D28" s="107" t="s">
        <v>185</v>
      </c>
      <c r="E28" s="131" t="s">
        <v>168</v>
      </c>
      <c r="F28" s="148">
        <v>129000</v>
      </c>
      <c r="G28" s="111">
        <v>0</v>
      </c>
      <c r="H28" s="111">
        <v>41100</v>
      </c>
      <c r="I28" s="111">
        <v>41100</v>
      </c>
      <c r="J28" s="108">
        <v>10</v>
      </c>
      <c r="K28" s="108">
        <v>6</v>
      </c>
    </row>
    <row r="29" spans="1:11" ht="21" x14ac:dyDescent="0.35">
      <c r="A29" s="101" t="s">
        <v>21</v>
      </c>
      <c r="B29" s="101" t="s">
        <v>186</v>
      </c>
      <c r="C29" s="101" t="s">
        <v>187</v>
      </c>
      <c r="D29" s="107" t="s">
        <v>188</v>
      </c>
      <c r="E29" s="131" t="s">
        <v>168</v>
      </c>
      <c r="F29" s="148">
        <v>231000</v>
      </c>
      <c r="G29" s="111">
        <v>0</v>
      </c>
      <c r="H29" s="111">
        <v>143000</v>
      </c>
      <c r="I29" s="111">
        <v>143000</v>
      </c>
      <c r="J29" s="108">
        <v>4</v>
      </c>
      <c r="K29" s="108">
        <v>3</v>
      </c>
    </row>
    <row r="30" spans="1:11" ht="21" x14ac:dyDescent="0.35">
      <c r="A30" s="101" t="s">
        <v>21</v>
      </c>
      <c r="B30" s="101" t="s">
        <v>189</v>
      </c>
      <c r="C30" s="101" t="s">
        <v>190</v>
      </c>
      <c r="D30" s="107" t="s">
        <v>77</v>
      </c>
      <c r="E30" s="131" t="s">
        <v>168</v>
      </c>
      <c r="F30" s="148">
        <v>125000</v>
      </c>
      <c r="G30" s="111">
        <v>0</v>
      </c>
      <c r="H30" s="111">
        <v>80000</v>
      </c>
      <c r="I30" s="111">
        <v>80000</v>
      </c>
      <c r="J30" s="108">
        <v>4</v>
      </c>
      <c r="K30" s="108">
        <v>3</v>
      </c>
    </row>
    <row r="31" spans="1:11" ht="21" x14ac:dyDescent="0.35">
      <c r="A31" s="101" t="s">
        <v>21</v>
      </c>
      <c r="B31" s="101" t="s">
        <v>191</v>
      </c>
      <c r="C31" s="101" t="s">
        <v>192</v>
      </c>
      <c r="D31" s="107" t="s">
        <v>193</v>
      </c>
      <c r="E31" s="131" t="s">
        <v>168</v>
      </c>
      <c r="F31" s="148">
        <v>143000</v>
      </c>
      <c r="G31" s="111">
        <v>0</v>
      </c>
      <c r="H31" s="111">
        <v>95000</v>
      </c>
      <c r="I31" s="111">
        <v>95000</v>
      </c>
      <c r="J31" s="108">
        <v>4</v>
      </c>
      <c r="K31" s="108">
        <v>3</v>
      </c>
    </row>
    <row r="32" spans="1:11" ht="21" x14ac:dyDescent="0.35">
      <c r="A32" s="101" t="s">
        <v>21</v>
      </c>
      <c r="B32" s="101" t="s">
        <v>194</v>
      </c>
      <c r="C32" s="101" t="s">
        <v>195</v>
      </c>
      <c r="D32" s="106" t="s">
        <v>196</v>
      </c>
      <c r="E32" s="131" t="s">
        <v>168</v>
      </c>
      <c r="F32" s="148">
        <v>242000</v>
      </c>
      <c r="G32" s="111">
        <v>0</v>
      </c>
      <c r="H32" s="111">
        <v>93900</v>
      </c>
      <c r="I32" s="111">
        <v>93900</v>
      </c>
      <c r="J32" s="108">
        <v>5</v>
      </c>
      <c r="K32" s="108">
        <v>4</v>
      </c>
    </row>
    <row r="33" spans="1:11" x14ac:dyDescent="0.35">
      <c r="A33" s="101" t="s">
        <v>21</v>
      </c>
      <c r="B33" s="101" t="s">
        <v>197</v>
      </c>
      <c r="C33" s="101" t="s">
        <v>198</v>
      </c>
      <c r="D33" s="107" t="s">
        <v>199</v>
      </c>
      <c r="E33" s="131" t="s">
        <v>168</v>
      </c>
      <c r="F33" s="148">
        <v>251000</v>
      </c>
      <c r="G33" s="111">
        <v>0</v>
      </c>
      <c r="H33" s="111">
        <v>85900</v>
      </c>
      <c r="I33" s="111">
        <v>85900</v>
      </c>
      <c r="J33" s="108">
        <v>4</v>
      </c>
      <c r="K33" s="108">
        <v>3</v>
      </c>
    </row>
    <row r="34" spans="1:11" ht="21" x14ac:dyDescent="0.35">
      <c r="A34" s="101" t="s">
        <v>21</v>
      </c>
      <c r="B34" s="101" t="s">
        <v>200</v>
      </c>
      <c r="C34" s="101" t="s">
        <v>201</v>
      </c>
      <c r="D34" s="107" t="s">
        <v>202</v>
      </c>
      <c r="E34" s="131" t="s">
        <v>168</v>
      </c>
      <c r="F34" s="148">
        <v>450000</v>
      </c>
      <c r="G34" s="111">
        <v>0</v>
      </c>
      <c r="H34" s="111">
        <v>230000</v>
      </c>
      <c r="I34" s="111">
        <v>230000</v>
      </c>
      <c r="J34" s="108">
        <v>12</v>
      </c>
      <c r="K34" s="108">
        <v>9</v>
      </c>
    </row>
    <row r="35" spans="1:11" ht="21" x14ac:dyDescent="0.35">
      <c r="A35" s="101" t="s">
        <v>21</v>
      </c>
      <c r="B35" s="101" t="s">
        <v>203</v>
      </c>
      <c r="C35" s="101" t="s">
        <v>204</v>
      </c>
      <c r="D35" s="107" t="s">
        <v>205</v>
      </c>
      <c r="E35" s="131" t="s">
        <v>168</v>
      </c>
      <c r="F35" s="148">
        <v>150000</v>
      </c>
      <c r="G35" s="111">
        <v>0</v>
      </c>
      <c r="H35" s="111">
        <v>80000</v>
      </c>
      <c r="I35" s="111">
        <v>80000</v>
      </c>
      <c r="J35" s="108">
        <v>3</v>
      </c>
      <c r="K35" s="108">
        <v>2</v>
      </c>
    </row>
    <row r="36" spans="1:11" ht="21" x14ac:dyDescent="0.35">
      <c r="A36" s="101" t="s">
        <v>21</v>
      </c>
      <c r="B36" s="101" t="s">
        <v>206</v>
      </c>
      <c r="C36" s="101" t="s">
        <v>207</v>
      </c>
      <c r="D36" s="107" t="s">
        <v>78</v>
      </c>
      <c r="E36" s="131" t="s">
        <v>168</v>
      </c>
      <c r="F36" s="148">
        <v>140093</v>
      </c>
      <c r="G36" s="111">
        <v>0</v>
      </c>
      <c r="H36" s="111">
        <v>105000</v>
      </c>
      <c r="I36" s="111">
        <v>105000</v>
      </c>
      <c r="J36" s="108">
        <v>4</v>
      </c>
      <c r="K36" s="108">
        <v>3</v>
      </c>
    </row>
    <row r="37" spans="1:11" ht="21" x14ac:dyDescent="0.35">
      <c r="A37" s="101" t="s">
        <v>21</v>
      </c>
      <c r="B37" s="101" t="s">
        <v>208</v>
      </c>
      <c r="C37" s="101" t="s">
        <v>209</v>
      </c>
      <c r="D37" s="107" t="s">
        <v>210</v>
      </c>
      <c r="E37" s="131" t="s">
        <v>168</v>
      </c>
      <c r="F37" s="148">
        <v>186000</v>
      </c>
      <c r="G37" s="111">
        <v>0</v>
      </c>
      <c r="H37" s="111">
        <v>125000</v>
      </c>
      <c r="I37" s="111">
        <v>125000</v>
      </c>
      <c r="J37" s="108">
        <v>4</v>
      </c>
      <c r="K37" s="108">
        <v>3</v>
      </c>
    </row>
    <row r="38" spans="1:11" ht="15" thickBot="1" x14ac:dyDescent="0.4">
      <c r="A38" s="118" t="s">
        <v>21</v>
      </c>
      <c r="B38" s="118" t="s">
        <v>211</v>
      </c>
      <c r="C38" s="118" t="s">
        <v>212</v>
      </c>
      <c r="D38" s="124" t="s">
        <v>213</v>
      </c>
      <c r="E38" s="132" t="s">
        <v>168</v>
      </c>
      <c r="F38" s="149">
        <v>128000</v>
      </c>
      <c r="G38" s="122">
        <v>0</v>
      </c>
      <c r="H38" s="122">
        <v>70000</v>
      </c>
      <c r="I38" s="122">
        <v>70000</v>
      </c>
      <c r="J38" s="121">
        <v>3</v>
      </c>
      <c r="K38" s="121">
        <v>3</v>
      </c>
    </row>
    <row r="39" spans="1:11" ht="21" x14ac:dyDescent="0.35">
      <c r="A39" s="104" t="s">
        <v>22</v>
      </c>
      <c r="B39" s="104" t="s">
        <v>216</v>
      </c>
      <c r="C39" s="104" t="s">
        <v>217</v>
      </c>
      <c r="D39" s="117" t="s">
        <v>70</v>
      </c>
      <c r="E39" s="133" t="s">
        <v>168</v>
      </c>
      <c r="F39" s="147">
        <v>902985</v>
      </c>
      <c r="G39" s="120">
        <v>59413</v>
      </c>
      <c r="H39" s="120">
        <v>100000</v>
      </c>
      <c r="I39" s="120">
        <v>100000</v>
      </c>
      <c r="J39" s="119">
        <v>50</v>
      </c>
      <c r="K39" s="119">
        <v>45</v>
      </c>
    </row>
    <row r="40" spans="1:11" ht="31.5" x14ac:dyDescent="0.35">
      <c r="A40" s="101" t="s">
        <v>22</v>
      </c>
      <c r="B40" s="101" t="s">
        <v>219</v>
      </c>
      <c r="C40" s="101" t="s">
        <v>220</v>
      </c>
      <c r="D40" s="107" t="s">
        <v>221</v>
      </c>
      <c r="E40" s="131" t="s">
        <v>168</v>
      </c>
      <c r="F40" s="148">
        <v>677322</v>
      </c>
      <c r="G40" s="111">
        <v>0</v>
      </c>
      <c r="H40" s="111">
        <v>120000</v>
      </c>
      <c r="I40" s="111">
        <v>120000</v>
      </c>
      <c r="J40" s="108">
        <v>50</v>
      </c>
      <c r="K40" s="108">
        <v>43</v>
      </c>
    </row>
    <row r="41" spans="1:11" ht="21" x14ac:dyDescent="0.35">
      <c r="A41" s="101" t="s">
        <v>22</v>
      </c>
      <c r="B41" s="101" t="s">
        <v>222</v>
      </c>
      <c r="C41" s="101" t="s">
        <v>223</v>
      </c>
      <c r="D41" s="107" t="s">
        <v>71</v>
      </c>
      <c r="E41" s="131" t="s">
        <v>168</v>
      </c>
      <c r="F41" s="148">
        <v>578734</v>
      </c>
      <c r="G41" s="111">
        <v>0</v>
      </c>
      <c r="H41" s="111">
        <v>30000</v>
      </c>
      <c r="I41" s="111">
        <v>30000</v>
      </c>
      <c r="J41" s="108">
        <v>50</v>
      </c>
      <c r="K41" s="108">
        <v>37</v>
      </c>
    </row>
    <row r="42" spans="1:11" ht="31.5" x14ac:dyDescent="0.35">
      <c r="A42" s="101" t="s">
        <v>22</v>
      </c>
      <c r="B42" s="101" t="s">
        <v>224</v>
      </c>
      <c r="C42" s="101" t="s">
        <v>225</v>
      </c>
      <c r="D42" s="107" t="s">
        <v>80</v>
      </c>
      <c r="E42" s="131" t="s">
        <v>168</v>
      </c>
      <c r="F42" s="148">
        <v>1875350</v>
      </c>
      <c r="G42" s="111">
        <v>0</v>
      </c>
      <c r="H42" s="111">
        <v>497000</v>
      </c>
      <c r="I42" s="111">
        <v>497000</v>
      </c>
      <c r="J42" s="108">
        <v>48</v>
      </c>
      <c r="K42" s="108">
        <v>47</v>
      </c>
    </row>
    <row r="43" spans="1:11" ht="21" x14ac:dyDescent="0.35">
      <c r="A43" s="101" t="s">
        <v>22</v>
      </c>
      <c r="B43" s="101" t="s">
        <v>226</v>
      </c>
      <c r="C43" s="101" t="s">
        <v>227</v>
      </c>
      <c r="D43" s="107" t="s">
        <v>74</v>
      </c>
      <c r="E43" s="131" t="s">
        <v>168</v>
      </c>
      <c r="F43" s="148">
        <v>1383215</v>
      </c>
      <c r="G43" s="111">
        <v>0</v>
      </c>
      <c r="H43" s="111">
        <v>900000</v>
      </c>
      <c r="I43" s="111">
        <v>900000</v>
      </c>
      <c r="J43" s="108">
        <v>33</v>
      </c>
      <c r="K43" s="108">
        <v>29</v>
      </c>
    </row>
    <row r="44" spans="1:11" ht="21" x14ac:dyDescent="0.35">
      <c r="A44" s="101" t="s">
        <v>22</v>
      </c>
      <c r="B44" s="101" t="s">
        <v>228</v>
      </c>
      <c r="C44" s="101" t="s">
        <v>229</v>
      </c>
      <c r="D44" s="107" t="s">
        <v>73</v>
      </c>
      <c r="E44" s="131" t="s">
        <v>168</v>
      </c>
      <c r="F44" s="148">
        <v>698685</v>
      </c>
      <c r="G44" s="111">
        <v>0</v>
      </c>
      <c r="H44" s="111">
        <v>130000</v>
      </c>
      <c r="I44" s="111">
        <v>130000</v>
      </c>
      <c r="J44" s="108">
        <v>50</v>
      </c>
      <c r="K44" s="108">
        <v>32</v>
      </c>
    </row>
    <row r="45" spans="1:11" ht="21" x14ac:dyDescent="0.35">
      <c r="A45" s="101" t="s">
        <v>22</v>
      </c>
      <c r="B45" s="101" t="s">
        <v>230</v>
      </c>
      <c r="C45" s="101" t="s">
        <v>231</v>
      </c>
      <c r="D45" s="107" t="s">
        <v>79</v>
      </c>
      <c r="E45" s="131" t="s">
        <v>168</v>
      </c>
      <c r="F45" s="148">
        <v>126631</v>
      </c>
      <c r="G45" s="111">
        <v>0</v>
      </c>
      <c r="H45" s="111">
        <v>30000</v>
      </c>
      <c r="I45" s="111">
        <v>30000</v>
      </c>
      <c r="J45" s="108">
        <v>11</v>
      </c>
      <c r="K45" s="108">
        <v>6</v>
      </c>
    </row>
    <row r="46" spans="1:11" ht="21" x14ac:dyDescent="0.35">
      <c r="A46" s="101" t="s">
        <v>22</v>
      </c>
      <c r="B46" s="101" t="s">
        <v>232</v>
      </c>
      <c r="C46" s="101" t="s">
        <v>233</v>
      </c>
      <c r="D46" s="107" t="s">
        <v>81</v>
      </c>
      <c r="E46" s="131" t="s">
        <v>168</v>
      </c>
      <c r="F46" s="148">
        <v>820432</v>
      </c>
      <c r="G46" s="111">
        <v>0</v>
      </c>
      <c r="H46" s="111">
        <v>156750</v>
      </c>
      <c r="I46" s="111">
        <v>156750</v>
      </c>
      <c r="J46" s="108">
        <v>50</v>
      </c>
      <c r="K46" s="108">
        <v>34</v>
      </c>
    </row>
    <row r="47" spans="1:11" ht="21" x14ac:dyDescent="0.35">
      <c r="A47" s="101" t="s">
        <v>22</v>
      </c>
      <c r="B47" s="101" t="s">
        <v>234</v>
      </c>
      <c r="C47" s="101" t="s">
        <v>235</v>
      </c>
      <c r="D47" s="107" t="s">
        <v>72</v>
      </c>
      <c r="E47" s="131" t="s">
        <v>168</v>
      </c>
      <c r="F47" s="148">
        <v>2000000</v>
      </c>
      <c r="G47" s="111">
        <v>0</v>
      </c>
      <c r="H47" s="111">
        <v>145000</v>
      </c>
      <c r="I47" s="111">
        <v>145000</v>
      </c>
      <c r="J47" s="108">
        <v>50</v>
      </c>
      <c r="K47" s="108">
        <v>38</v>
      </c>
    </row>
    <row r="48" spans="1:11" ht="21.5" thickBot="1" x14ac:dyDescent="0.4">
      <c r="A48" s="118" t="s">
        <v>22</v>
      </c>
      <c r="B48" s="118" t="s">
        <v>236</v>
      </c>
      <c r="C48" s="118" t="s">
        <v>237</v>
      </c>
      <c r="D48" s="124" t="s">
        <v>82</v>
      </c>
      <c r="E48" s="132" t="s">
        <v>168</v>
      </c>
      <c r="F48" s="149">
        <v>356922</v>
      </c>
      <c r="G48" s="122">
        <v>0</v>
      </c>
      <c r="H48" s="122">
        <v>46000</v>
      </c>
      <c r="I48" s="122">
        <v>46000</v>
      </c>
      <c r="J48" s="121">
        <v>28</v>
      </c>
      <c r="K48" s="121">
        <v>19</v>
      </c>
    </row>
    <row r="49" spans="1:11" ht="21" x14ac:dyDescent="0.35">
      <c r="A49" s="104" t="s">
        <v>19</v>
      </c>
      <c r="B49" s="104" t="s">
        <v>239</v>
      </c>
      <c r="C49" s="104" t="s">
        <v>240</v>
      </c>
      <c r="D49" s="117" t="s">
        <v>241</v>
      </c>
      <c r="E49" s="133" t="s">
        <v>168</v>
      </c>
      <c r="F49" s="147">
        <v>244755.78</v>
      </c>
      <c r="G49" s="120">
        <v>0</v>
      </c>
      <c r="H49" s="120">
        <v>60000</v>
      </c>
      <c r="I49" s="120">
        <v>60000</v>
      </c>
      <c r="J49" s="119">
        <v>49</v>
      </c>
      <c r="K49" s="119">
        <v>38</v>
      </c>
    </row>
    <row r="50" spans="1:11" ht="21" x14ac:dyDescent="0.35">
      <c r="A50" s="101" t="s">
        <v>19</v>
      </c>
      <c r="B50" s="101" t="s">
        <v>242</v>
      </c>
      <c r="C50" s="101" t="s">
        <v>243</v>
      </c>
      <c r="D50" s="107" t="s">
        <v>83</v>
      </c>
      <c r="E50" s="131" t="s">
        <v>168</v>
      </c>
      <c r="F50" s="148">
        <v>1800000</v>
      </c>
      <c r="G50" s="111">
        <v>0</v>
      </c>
      <c r="H50" s="111">
        <v>1196000</v>
      </c>
      <c r="I50" s="111">
        <v>1196000</v>
      </c>
      <c r="J50" s="108">
        <v>45</v>
      </c>
      <c r="K50" s="41">
        <v>28</v>
      </c>
    </row>
    <row r="51" spans="1:11" ht="21" x14ac:dyDescent="0.35">
      <c r="A51" s="101" t="s">
        <v>19</v>
      </c>
      <c r="B51" s="101" t="s">
        <v>244</v>
      </c>
      <c r="C51" s="101" t="s">
        <v>245</v>
      </c>
      <c r="D51" s="107" t="s">
        <v>86</v>
      </c>
      <c r="E51" s="131" t="s">
        <v>168</v>
      </c>
      <c r="F51" s="148">
        <v>800048</v>
      </c>
      <c r="G51" s="111">
        <v>0</v>
      </c>
      <c r="H51" s="111">
        <v>300000</v>
      </c>
      <c r="I51" s="111">
        <v>300000</v>
      </c>
      <c r="J51" s="108">
        <v>29</v>
      </c>
      <c r="K51" s="108">
        <v>17</v>
      </c>
    </row>
    <row r="52" spans="1:11" x14ac:dyDescent="0.35">
      <c r="A52" s="101" t="s">
        <v>19</v>
      </c>
      <c r="B52" s="101" t="s">
        <v>246</v>
      </c>
      <c r="C52" s="101" t="s">
        <v>247</v>
      </c>
      <c r="D52" s="107" t="s">
        <v>84</v>
      </c>
      <c r="E52" s="131" t="s">
        <v>168</v>
      </c>
      <c r="F52" s="148">
        <v>839785</v>
      </c>
      <c r="G52" s="111">
        <v>0</v>
      </c>
      <c r="H52" s="111">
        <v>488380.09</v>
      </c>
      <c r="I52" s="111">
        <v>475000</v>
      </c>
      <c r="J52" s="108">
        <v>25</v>
      </c>
      <c r="K52" s="108">
        <v>14</v>
      </c>
    </row>
    <row r="53" spans="1:11" x14ac:dyDescent="0.35">
      <c r="A53" s="101" t="s">
        <v>19</v>
      </c>
      <c r="B53" s="101" t="s">
        <v>248</v>
      </c>
      <c r="C53" s="101" t="s">
        <v>249</v>
      </c>
      <c r="D53" s="107" t="s">
        <v>250</v>
      </c>
      <c r="E53" s="131" t="s">
        <v>168</v>
      </c>
      <c r="F53" s="148">
        <v>1400000</v>
      </c>
      <c r="G53" s="111">
        <v>0</v>
      </c>
      <c r="H53" s="111">
        <v>623000</v>
      </c>
      <c r="I53" s="111">
        <v>623000</v>
      </c>
      <c r="J53" s="108">
        <v>47</v>
      </c>
      <c r="K53" s="108">
        <v>39</v>
      </c>
    </row>
    <row r="54" spans="1:11" x14ac:dyDescent="0.35">
      <c r="A54" s="101" t="s">
        <v>19</v>
      </c>
      <c r="B54" s="101" t="s">
        <v>251</v>
      </c>
      <c r="C54" s="101" t="s">
        <v>252</v>
      </c>
      <c r="D54" s="107" t="s">
        <v>253</v>
      </c>
      <c r="E54" s="131" t="s">
        <v>168</v>
      </c>
      <c r="F54" s="148">
        <v>1256907</v>
      </c>
      <c r="G54" s="111">
        <v>0</v>
      </c>
      <c r="H54" s="111">
        <v>231970</v>
      </c>
      <c r="I54" s="111">
        <v>231970</v>
      </c>
      <c r="J54" s="108">
        <v>49</v>
      </c>
      <c r="K54" s="108">
        <v>43</v>
      </c>
    </row>
    <row r="55" spans="1:11" ht="21" x14ac:dyDescent="0.35">
      <c r="A55" s="101" t="s">
        <v>19</v>
      </c>
      <c r="B55" s="101" t="s">
        <v>254</v>
      </c>
      <c r="C55" s="101" t="s">
        <v>255</v>
      </c>
      <c r="D55" s="107" t="s">
        <v>256</v>
      </c>
      <c r="E55" s="131" t="s">
        <v>168</v>
      </c>
      <c r="F55" s="148">
        <v>1258464</v>
      </c>
      <c r="G55" s="111">
        <v>0</v>
      </c>
      <c r="H55" s="111">
        <v>450000</v>
      </c>
      <c r="I55" s="111">
        <v>450000</v>
      </c>
      <c r="J55" s="108">
        <v>16</v>
      </c>
      <c r="K55" s="108">
        <v>14</v>
      </c>
    </row>
    <row r="56" spans="1:11" x14ac:dyDescent="0.35">
      <c r="A56" s="101" t="s">
        <v>19</v>
      </c>
      <c r="B56" s="101" t="s">
        <v>257</v>
      </c>
      <c r="C56" s="101" t="s">
        <v>258</v>
      </c>
      <c r="D56" s="107" t="s">
        <v>259</v>
      </c>
      <c r="E56" s="131" t="s">
        <v>168</v>
      </c>
      <c r="F56" s="148">
        <v>1784760</v>
      </c>
      <c r="G56" s="111">
        <v>0</v>
      </c>
      <c r="H56" s="111">
        <v>1252500</v>
      </c>
      <c r="I56" s="111">
        <v>1252500</v>
      </c>
      <c r="J56" s="108">
        <v>31</v>
      </c>
      <c r="K56" s="108">
        <v>21</v>
      </c>
    </row>
    <row r="57" spans="1:11" ht="31.5" x14ac:dyDescent="0.35">
      <c r="A57" s="101" t="s">
        <v>19</v>
      </c>
      <c r="B57" s="101" t="s">
        <v>260</v>
      </c>
      <c r="C57" s="101" t="s">
        <v>261</v>
      </c>
      <c r="D57" s="107" t="s">
        <v>262</v>
      </c>
      <c r="E57" s="131" t="s">
        <v>168</v>
      </c>
      <c r="F57" s="148">
        <v>2000000</v>
      </c>
      <c r="G57" s="111">
        <v>0</v>
      </c>
      <c r="H57" s="111">
        <v>1323556</v>
      </c>
      <c r="I57" s="111">
        <v>1274610.67</v>
      </c>
      <c r="J57" s="108">
        <v>23</v>
      </c>
      <c r="K57" s="108">
        <v>16</v>
      </c>
    </row>
    <row r="58" spans="1:11" ht="42" x14ac:dyDescent="0.35">
      <c r="A58" s="101" t="s">
        <v>19</v>
      </c>
      <c r="B58" s="101" t="s">
        <v>263</v>
      </c>
      <c r="C58" s="101" t="s">
        <v>264</v>
      </c>
      <c r="D58" s="107" t="s">
        <v>265</v>
      </c>
      <c r="E58" s="131" t="s">
        <v>168</v>
      </c>
      <c r="F58" s="148">
        <v>350000</v>
      </c>
      <c r="G58" s="111">
        <v>0</v>
      </c>
      <c r="H58" s="111">
        <v>128000</v>
      </c>
      <c r="I58" s="111">
        <v>128000</v>
      </c>
      <c r="J58" s="108">
        <v>3</v>
      </c>
      <c r="K58" s="108">
        <v>2</v>
      </c>
    </row>
    <row r="59" spans="1:11" ht="21" x14ac:dyDescent="0.35">
      <c r="A59" s="101" t="s">
        <v>19</v>
      </c>
      <c r="B59" s="101" t="s">
        <v>266</v>
      </c>
      <c r="C59" s="101" t="s">
        <v>267</v>
      </c>
      <c r="D59" s="107" t="s">
        <v>268</v>
      </c>
      <c r="E59" s="131" t="s">
        <v>168</v>
      </c>
      <c r="F59" s="148">
        <v>1279794</v>
      </c>
      <c r="G59" s="111">
        <v>0</v>
      </c>
      <c r="H59" s="111">
        <v>785000</v>
      </c>
      <c r="I59" s="111">
        <v>785000</v>
      </c>
      <c r="J59" s="108">
        <v>15</v>
      </c>
      <c r="K59" s="108">
        <v>12</v>
      </c>
    </row>
    <row r="60" spans="1:11" ht="31.5" x14ac:dyDescent="0.35">
      <c r="A60" s="101" t="s">
        <v>19</v>
      </c>
      <c r="B60" s="101" t="s">
        <v>269</v>
      </c>
      <c r="C60" s="101" t="s">
        <v>270</v>
      </c>
      <c r="D60" s="107" t="s">
        <v>85</v>
      </c>
      <c r="E60" s="131" t="s">
        <v>168</v>
      </c>
      <c r="F60" s="148">
        <v>362943</v>
      </c>
      <c r="G60" s="111">
        <v>0</v>
      </c>
      <c r="H60" s="111">
        <v>214760</v>
      </c>
      <c r="I60" s="111">
        <v>188000</v>
      </c>
      <c r="J60" s="108">
        <v>13</v>
      </c>
      <c r="K60" s="108">
        <v>9</v>
      </c>
    </row>
    <row r="61" spans="1:11" ht="31.5" x14ac:dyDescent="0.35">
      <c r="A61" s="101" t="s">
        <v>19</v>
      </c>
      <c r="B61" s="101" t="s">
        <v>271</v>
      </c>
      <c r="C61" s="101" t="s">
        <v>272</v>
      </c>
      <c r="D61" s="107" t="s">
        <v>87</v>
      </c>
      <c r="E61" s="131" t="s">
        <v>168</v>
      </c>
      <c r="F61" s="148">
        <v>500000</v>
      </c>
      <c r="G61" s="111">
        <v>0</v>
      </c>
      <c r="H61" s="111">
        <v>145000</v>
      </c>
      <c r="I61" s="111">
        <v>145000</v>
      </c>
      <c r="J61" s="108">
        <v>38</v>
      </c>
      <c r="K61" s="108">
        <v>30</v>
      </c>
    </row>
    <row r="62" spans="1:11" ht="21" x14ac:dyDescent="0.35">
      <c r="A62" s="101" t="s">
        <v>19</v>
      </c>
      <c r="B62" s="101" t="s">
        <v>273</v>
      </c>
      <c r="C62" s="101" t="s">
        <v>274</v>
      </c>
      <c r="D62" s="106" t="s">
        <v>275</v>
      </c>
      <c r="E62" s="131" t="s">
        <v>168</v>
      </c>
      <c r="F62" s="148">
        <v>1500000</v>
      </c>
      <c r="G62" s="111">
        <v>0</v>
      </c>
      <c r="H62" s="111">
        <v>804520</v>
      </c>
      <c r="I62" s="111">
        <v>751000</v>
      </c>
      <c r="J62" s="108">
        <v>37</v>
      </c>
      <c r="K62" s="108">
        <v>22</v>
      </c>
    </row>
    <row r="63" spans="1:11" ht="21" x14ac:dyDescent="0.35">
      <c r="A63" s="101" t="s">
        <v>19</v>
      </c>
      <c r="B63" s="101" t="s">
        <v>276</v>
      </c>
      <c r="C63" s="101" t="s">
        <v>277</v>
      </c>
      <c r="D63" s="106" t="s">
        <v>278</v>
      </c>
      <c r="E63" s="131" t="s">
        <v>168</v>
      </c>
      <c r="F63" s="148">
        <v>700000</v>
      </c>
      <c r="G63" s="111">
        <v>0</v>
      </c>
      <c r="H63" s="111">
        <v>252059.98</v>
      </c>
      <c r="I63" s="111">
        <v>225000</v>
      </c>
      <c r="J63" s="108">
        <v>36</v>
      </c>
      <c r="K63" s="108">
        <v>26</v>
      </c>
    </row>
    <row r="64" spans="1:11" ht="21" x14ac:dyDescent="0.35">
      <c r="A64" s="101" t="s">
        <v>19</v>
      </c>
      <c r="B64" s="101" t="s">
        <v>279</v>
      </c>
      <c r="C64" s="101" t="s">
        <v>280</v>
      </c>
      <c r="D64" s="106" t="s">
        <v>281</v>
      </c>
      <c r="E64" s="131" t="s">
        <v>168</v>
      </c>
      <c r="F64" s="148">
        <v>1400000</v>
      </c>
      <c r="G64" s="111">
        <v>0</v>
      </c>
      <c r="H64" s="111">
        <v>574000</v>
      </c>
      <c r="I64" s="111">
        <v>574000</v>
      </c>
      <c r="J64" s="108">
        <v>24</v>
      </c>
      <c r="K64" s="108">
        <v>15</v>
      </c>
    </row>
    <row r="65" spans="1:12" ht="21" x14ac:dyDescent="0.35">
      <c r="A65" s="101" t="s">
        <v>19</v>
      </c>
      <c r="B65" s="101" t="s">
        <v>282</v>
      </c>
      <c r="C65" s="101" t="s">
        <v>283</v>
      </c>
      <c r="D65" s="106" t="s">
        <v>284</v>
      </c>
      <c r="E65" s="131" t="s">
        <v>168</v>
      </c>
      <c r="F65" s="148">
        <v>564943</v>
      </c>
      <c r="G65" s="111">
        <v>0</v>
      </c>
      <c r="H65" s="111">
        <v>314760</v>
      </c>
      <c r="I65" s="111">
        <v>288000</v>
      </c>
      <c r="J65" s="108">
        <v>21</v>
      </c>
      <c r="K65" s="108">
        <v>16</v>
      </c>
    </row>
    <row r="66" spans="1:12" ht="21" x14ac:dyDescent="0.35">
      <c r="A66" s="101" t="s">
        <v>19</v>
      </c>
      <c r="B66" s="101" t="s">
        <v>285</v>
      </c>
      <c r="C66" s="101" t="s">
        <v>286</v>
      </c>
      <c r="D66" s="106" t="s">
        <v>287</v>
      </c>
      <c r="E66" s="131" t="s">
        <v>168</v>
      </c>
      <c r="F66" s="148">
        <v>1044541.47</v>
      </c>
      <c r="G66" s="111">
        <v>0</v>
      </c>
      <c r="H66" s="111">
        <v>311500</v>
      </c>
      <c r="I66" s="111">
        <v>311500</v>
      </c>
      <c r="J66" s="108">
        <v>29</v>
      </c>
      <c r="K66" s="108">
        <v>25</v>
      </c>
    </row>
    <row r="67" spans="1:12" ht="42.5" thickBot="1" x14ac:dyDescent="0.4">
      <c r="A67" s="118" t="s">
        <v>19</v>
      </c>
      <c r="B67" s="118" t="s">
        <v>288</v>
      </c>
      <c r="C67" s="118" t="s">
        <v>289</v>
      </c>
      <c r="D67" s="123" t="s">
        <v>290</v>
      </c>
      <c r="E67" s="132" t="s">
        <v>168</v>
      </c>
      <c r="F67" s="149">
        <v>48188</v>
      </c>
      <c r="G67" s="122">
        <v>0</v>
      </c>
      <c r="H67" s="122">
        <v>15000</v>
      </c>
      <c r="I67" s="122">
        <v>15000</v>
      </c>
      <c r="J67" s="121">
        <v>27</v>
      </c>
      <c r="K67" s="121">
        <v>19</v>
      </c>
    </row>
    <row r="68" spans="1:12" ht="21" x14ac:dyDescent="0.35">
      <c r="A68" s="104" t="s">
        <v>23</v>
      </c>
      <c r="B68" s="104" t="s">
        <v>291</v>
      </c>
      <c r="C68" s="104" t="s">
        <v>292</v>
      </c>
      <c r="D68" s="105" t="s">
        <v>293</v>
      </c>
      <c r="E68" s="133" t="s">
        <v>168</v>
      </c>
      <c r="F68" s="147">
        <v>300000</v>
      </c>
      <c r="G68" s="120">
        <v>0</v>
      </c>
      <c r="H68" s="120">
        <v>65000</v>
      </c>
      <c r="I68" s="120">
        <v>65000</v>
      </c>
      <c r="J68" s="119">
        <v>10</v>
      </c>
      <c r="K68" s="119">
        <v>9</v>
      </c>
    </row>
    <row r="69" spans="1:12" ht="21" x14ac:dyDescent="0.35">
      <c r="A69" s="101" t="s">
        <v>23</v>
      </c>
      <c r="B69" s="101" t="s">
        <v>294</v>
      </c>
      <c r="C69" s="101" t="s">
        <v>295</v>
      </c>
      <c r="D69" s="106" t="s">
        <v>296</v>
      </c>
      <c r="E69" s="131" t="s">
        <v>168</v>
      </c>
      <c r="F69" s="148">
        <v>516224</v>
      </c>
      <c r="G69" s="111">
        <v>0</v>
      </c>
      <c r="H69" s="111">
        <v>144000</v>
      </c>
      <c r="I69" s="111">
        <v>144000</v>
      </c>
      <c r="J69" s="108">
        <v>8</v>
      </c>
      <c r="K69" s="108">
        <v>6</v>
      </c>
    </row>
    <row r="70" spans="1:12" ht="31.5" x14ac:dyDescent="0.35">
      <c r="A70" s="101" t="s">
        <v>23</v>
      </c>
      <c r="B70" s="101" t="s">
        <v>297</v>
      </c>
      <c r="C70" s="101" t="s">
        <v>298</v>
      </c>
      <c r="D70" s="106" t="s">
        <v>299</v>
      </c>
      <c r="E70" s="131" t="s">
        <v>168</v>
      </c>
      <c r="F70" s="148">
        <v>299000</v>
      </c>
      <c r="G70" s="111">
        <v>0</v>
      </c>
      <c r="H70" s="111">
        <v>98000</v>
      </c>
      <c r="I70" s="111">
        <v>98000</v>
      </c>
      <c r="J70" s="108">
        <v>15</v>
      </c>
      <c r="K70" s="108">
        <v>12</v>
      </c>
    </row>
    <row r="71" spans="1:12" ht="21" x14ac:dyDescent="0.35">
      <c r="A71" s="101" t="s">
        <v>23</v>
      </c>
      <c r="B71" s="101" t="s">
        <v>300</v>
      </c>
      <c r="C71" s="101" t="s">
        <v>301</v>
      </c>
      <c r="D71" s="106" t="s">
        <v>302</v>
      </c>
      <c r="E71" s="131" t="s">
        <v>168</v>
      </c>
      <c r="F71" s="148">
        <v>428958.67</v>
      </c>
      <c r="G71" s="111">
        <v>15000</v>
      </c>
      <c r="H71" s="111">
        <v>108000</v>
      </c>
      <c r="I71" s="111">
        <v>108000</v>
      </c>
      <c r="J71" s="125">
        <v>4</v>
      </c>
      <c r="K71" s="108">
        <v>3</v>
      </c>
    </row>
    <row r="72" spans="1:12" ht="42" x14ac:dyDescent="0.35">
      <c r="A72" s="101" t="s">
        <v>23</v>
      </c>
      <c r="B72" s="101" t="s">
        <v>303</v>
      </c>
      <c r="C72" s="101" t="s">
        <v>304</v>
      </c>
      <c r="D72" s="106" t="s">
        <v>305</v>
      </c>
      <c r="E72" s="131" t="s">
        <v>168</v>
      </c>
      <c r="F72" s="148">
        <v>529197</v>
      </c>
      <c r="G72" s="111">
        <v>0</v>
      </c>
      <c r="H72" s="111">
        <v>96000</v>
      </c>
      <c r="I72" s="111">
        <v>96000</v>
      </c>
      <c r="J72" s="108">
        <v>10</v>
      </c>
      <c r="K72" s="108">
        <v>6</v>
      </c>
      <c r="L72" s="158"/>
    </row>
    <row r="73" spans="1:12" ht="21" x14ac:dyDescent="0.35">
      <c r="A73" s="101" t="s">
        <v>23</v>
      </c>
      <c r="B73" s="101" t="s">
        <v>306</v>
      </c>
      <c r="C73" s="101" t="s">
        <v>307</v>
      </c>
      <c r="D73" s="106" t="s">
        <v>308</v>
      </c>
      <c r="E73" s="131" t="s">
        <v>168</v>
      </c>
      <c r="F73" s="148">
        <v>623000</v>
      </c>
      <c r="G73" s="111">
        <v>0</v>
      </c>
      <c r="H73" s="111">
        <v>155000</v>
      </c>
      <c r="I73" s="111">
        <v>155000</v>
      </c>
      <c r="J73" s="108">
        <v>12</v>
      </c>
      <c r="K73" s="108">
        <v>8</v>
      </c>
    </row>
    <row r="74" spans="1:12" ht="21" x14ac:dyDescent="0.35">
      <c r="A74" s="101" t="s">
        <v>23</v>
      </c>
      <c r="B74" s="101" t="s">
        <v>309</v>
      </c>
      <c r="C74" s="101" t="s">
        <v>310</v>
      </c>
      <c r="D74" s="106" t="s">
        <v>311</v>
      </c>
      <c r="E74" s="131" t="s">
        <v>168</v>
      </c>
      <c r="F74" s="148">
        <v>550255.81000000006</v>
      </c>
      <c r="G74" s="111">
        <v>0</v>
      </c>
      <c r="H74" s="111">
        <v>90000</v>
      </c>
      <c r="I74" s="111">
        <v>90000</v>
      </c>
      <c r="J74" s="108">
        <v>9</v>
      </c>
      <c r="K74" s="108">
        <v>7</v>
      </c>
    </row>
    <row r="75" spans="1:12" ht="21" x14ac:dyDescent="0.35">
      <c r="A75" s="101" t="s">
        <v>23</v>
      </c>
      <c r="B75" s="101" t="s">
        <v>312</v>
      </c>
      <c r="C75" s="101" t="s">
        <v>313</v>
      </c>
      <c r="D75" s="106" t="s">
        <v>89</v>
      </c>
      <c r="E75" s="131" t="s">
        <v>168</v>
      </c>
      <c r="F75" s="148">
        <v>193000</v>
      </c>
      <c r="G75" s="111">
        <v>0</v>
      </c>
      <c r="H75" s="111">
        <v>72000</v>
      </c>
      <c r="I75" s="111">
        <v>72000</v>
      </c>
      <c r="J75" s="108">
        <v>8</v>
      </c>
      <c r="K75" s="108">
        <v>6</v>
      </c>
    </row>
    <row r="76" spans="1:12" ht="21" x14ac:dyDescent="0.35">
      <c r="A76" s="101" t="s">
        <v>23</v>
      </c>
      <c r="B76" s="101" t="s">
        <v>314</v>
      </c>
      <c r="C76" s="101" t="s">
        <v>315</v>
      </c>
      <c r="D76" s="106" t="s">
        <v>88</v>
      </c>
      <c r="E76" s="131" t="s">
        <v>168</v>
      </c>
      <c r="F76" s="148">
        <v>100000</v>
      </c>
      <c r="G76" s="111">
        <v>0</v>
      </c>
      <c r="H76" s="111">
        <v>7000</v>
      </c>
      <c r="I76" s="111">
        <v>7000</v>
      </c>
      <c r="J76" s="108">
        <v>7</v>
      </c>
      <c r="K76" s="108">
        <v>5</v>
      </c>
    </row>
    <row r="77" spans="1:12" ht="42" x14ac:dyDescent="0.35">
      <c r="A77" s="101" t="s">
        <v>23</v>
      </c>
      <c r="B77" s="101" t="s">
        <v>316</v>
      </c>
      <c r="C77" s="101" t="s">
        <v>317</v>
      </c>
      <c r="D77" s="106" t="s">
        <v>318</v>
      </c>
      <c r="E77" s="131" t="s">
        <v>168</v>
      </c>
      <c r="F77" s="148">
        <v>450000</v>
      </c>
      <c r="G77" s="111">
        <v>0</v>
      </c>
      <c r="H77" s="111">
        <v>90000</v>
      </c>
      <c r="I77" s="111">
        <v>90000</v>
      </c>
      <c r="J77" s="108">
        <v>9</v>
      </c>
      <c r="K77" s="108">
        <v>7</v>
      </c>
    </row>
    <row r="78" spans="1:12" ht="21" x14ac:dyDescent="0.35">
      <c r="A78" s="101" t="s">
        <v>23</v>
      </c>
      <c r="B78" s="101" t="s">
        <v>319</v>
      </c>
      <c r="C78" s="101" t="s">
        <v>320</v>
      </c>
      <c r="D78" s="106" t="s">
        <v>321</v>
      </c>
      <c r="E78" s="131" t="s">
        <v>168</v>
      </c>
      <c r="F78" s="148">
        <v>140000</v>
      </c>
      <c r="G78" s="111">
        <v>0</v>
      </c>
      <c r="H78" s="111">
        <v>72000</v>
      </c>
      <c r="I78" s="111">
        <v>72000</v>
      </c>
      <c r="J78" s="108">
        <v>6</v>
      </c>
      <c r="K78" s="108">
        <v>4</v>
      </c>
    </row>
    <row r="79" spans="1:12" x14ac:dyDescent="0.35">
      <c r="A79" s="101" t="s">
        <v>23</v>
      </c>
      <c r="B79" s="101" t="s">
        <v>322</v>
      </c>
      <c r="C79" s="101" t="s">
        <v>323</v>
      </c>
      <c r="D79" s="106" t="s">
        <v>324</v>
      </c>
      <c r="E79" s="131" t="s">
        <v>168</v>
      </c>
      <c r="F79" s="148">
        <v>399900</v>
      </c>
      <c r="G79" s="111">
        <v>0</v>
      </c>
      <c r="H79" s="111">
        <v>144000</v>
      </c>
      <c r="I79" s="111">
        <v>144000</v>
      </c>
      <c r="J79" s="108">
        <v>9</v>
      </c>
      <c r="K79" s="108">
        <v>6</v>
      </c>
    </row>
    <row r="80" spans="1:12" ht="21" x14ac:dyDescent="0.35">
      <c r="A80" s="101" t="s">
        <v>23</v>
      </c>
      <c r="B80" s="101" t="s">
        <v>325</v>
      </c>
      <c r="C80" s="101" t="s">
        <v>326</v>
      </c>
      <c r="D80" s="106" t="s">
        <v>327</v>
      </c>
      <c r="E80" s="131" t="s">
        <v>168</v>
      </c>
      <c r="F80" s="148">
        <v>325000</v>
      </c>
      <c r="G80" s="111">
        <v>15000</v>
      </c>
      <c r="H80" s="111">
        <v>108000</v>
      </c>
      <c r="I80" s="111">
        <v>108000</v>
      </c>
      <c r="J80" s="108">
        <v>5</v>
      </c>
      <c r="K80" s="108">
        <v>4</v>
      </c>
    </row>
    <row r="81" spans="1:11" ht="21.5" thickBot="1" x14ac:dyDescent="0.4">
      <c r="A81" s="118" t="s">
        <v>23</v>
      </c>
      <c r="B81" s="118" t="s">
        <v>328</v>
      </c>
      <c r="C81" s="118" t="s">
        <v>329</v>
      </c>
      <c r="D81" s="123" t="s">
        <v>330</v>
      </c>
      <c r="E81" s="132" t="s">
        <v>168</v>
      </c>
      <c r="F81" s="149">
        <v>445716</v>
      </c>
      <c r="G81" s="122">
        <v>0</v>
      </c>
      <c r="H81" s="122">
        <v>36000</v>
      </c>
      <c r="I81" s="122">
        <v>36000</v>
      </c>
      <c r="J81" s="121">
        <v>11</v>
      </c>
      <c r="K81" s="121">
        <v>8</v>
      </c>
    </row>
    <row r="82" spans="1:11" ht="21" x14ac:dyDescent="0.35">
      <c r="A82" s="104" t="s">
        <v>56</v>
      </c>
      <c r="B82" s="104" t="s">
        <v>333</v>
      </c>
      <c r="C82" s="104" t="s">
        <v>334</v>
      </c>
      <c r="D82" s="105" t="s">
        <v>90</v>
      </c>
      <c r="E82" s="133" t="s">
        <v>168</v>
      </c>
      <c r="F82" s="147">
        <v>1161068.1200000001</v>
      </c>
      <c r="G82" s="120">
        <v>0</v>
      </c>
      <c r="H82" s="120">
        <v>179727</v>
      </c>
      <c r="I82" s="120">
        <v>179727</v>
      </c>
      <c r="J82" s="119">
        <v>50</v>
      </c>
      <c r="K82" s="119">
        <v>31</v>
      </c>
    </row>
    <row r="83" spans="1:11" ht="21" x14ac:dyDescent="0.35">
      <c r="A83" s="101" t="s">
        <v>56</v>
      </c>
      <c r="B83" s="101" t="s">
        <v>335</v>
      </c>
      <c r="C83" s="101" t="s">
        <v>336</v>
      </c>
      <c r="D83" s="106" t="s">
        <v>337</v>
      </c>
      <c r="E83" s="131" t="s">
        <v>168</v>
      </c>
      <c r="F83" s="148">
        <v>1114801.3700000001</v>
      </c>
      <c r="G83" s="111">
        <v>0</v>
      </c>
      <c r="H83" s="111">
        <v>234000</v>
      </c>
      <c r="I83" s="111">
        <v>234000</v>
      </c>
      <c r="J83" s="108">
        <v>16</v>
      </c>
      <c r="K83" s="108">
        <v>12</v>
      </c>
    </row>
    <row r="84" spans="1:11" ht="21" x14ac:dyDescent="0.35">
      <c r="A84" s="101" t="s">
        <v>56</v>
      </c>
      <c r="B84" s="101" t="s">
        <v>338</v>
      </c>
      <c r="C84" s="101" t="s">
        <v>339</v>
      </c>
      <c r="D84" s="106" t="s">
        <v>340</v>
      </c>
      <c r="E84" s="131" t="s">
        <v>168</v>
      </c>
      <c r="F84" s="148">
        <v>1102508</v>
      </c>
      <c r="G84" s="111">
        <v>0</v>
      </c>
      <c r="H84" s="111">
        <v>443380.02</v>
      </c>
      <c r="I84" s="111">
        <v>430000</v>
      </c>
      <c r="J84" s="108">
        <v>43</v>
      </c>
      <c r="K84" s="108">
        <v>31</v>
      </c>
    </row>
    <row r="85" spans="1:11" ht="21" x14ac:dyDescent="0.35">
      <c r="A85" s="101" t="s">
        <v>56</v>
      </c>
      <c r="B85" s="101" t="s">
        <v>341</v>
      </c>
      <c r="C85" s="101" t="s">
        <v>342</v>
      </c>
      <c r="D85" s="106" t="s">
        <v>343</v>
      </c>
      <c r="E85" s="131" t="s">
        <v>168</v>
      </c>
      <c r="F85" s="148">
        <v>1059562</v>
      </c>
      <c r="G85" s="111">
        <v>0</v>
      </c>
      <c r="H85" s="111">
        <v>504000</v>
      </c>
      <c r="I85" s="111">
        <v>504000</v>
      </c>
      <c r="J85" s="108">
        <v>26</v>
      </c>
      <c r="K85" s="108">
        <v>20</v>
      </c>
    </row>
    <row r="86" spans="1:11" ht="31.5" x14ac:dyDescent="0.35">
      <c r="A86" s="101" t="s">
        <v>56</v>
      </c>
      <c r="B86" s="101" t="s">
        <v>344</v>
      </c>
      <c r="C86" s="101" t="s">
        <v>345</v>
      </c>
      <c r="D86" s="106" t="s">
        <v>346</v>
      </c>
      <c r="E86" s="131" t="s">
        <v>168</v>
      </c>
      <c r="F86" s="148">
        <v>1035559</v>
      </c>
      <c r="G86" s="111">
        <v>0</v>
      </c>
      <c r="H86" s="111">
        <v>207816.09</v>
      </c>
      <c r="I86" s="111">
        <v>165000</v>
      </c>
      <c r="J86" s="108">
        <v>28</v>
      </c>
      <c r="K86" s="108">
        <v>22</v>
      </c>
    </row>
    <row r="87" spans="1:11" ht="31.5" x14ac:dyDescent="0.35">
      <c r="A87" s="101" t="s">
        <v>56</v>
      </c>
      <c r="B87" s="101" t="s">
        <v>347</v>
      </c>
      <c r="C87" s="101" t="s">
        <v>348</v>
      </c>
      <c r="D87" s="106" t="s">
        <v>91</v>
      </c>
      <c r="E87" s="131" t="s">
        <v>168</v>
      </c>
      <c r="F87" s="148">
        <v>1059377</v>
      </c>
      <c r="G87" s="111">
        <v>0</v>
      </c>
      <c r="H87" s="111">
        <v>377230.28</v>
      </c>
      <c r="I87" s="111">
        <v>312471</v>
      </c>
      <c r="J87" s="108">
        <v>50</v>
      </c>
      <c r="K87" s="108">
        <v>37</v>
      </c>
    </row>
    <row r="88" spans="1:11" ht="31.5" x14ac:dyDescent="0.35">
      <c r="A88" s="101" t="s">
        <v>56</v>
      </c>
      <c r="B88" s="101" t="s">
        <v>349</v>
      </c>
      <c r="C88" s="101" t="s">
        <v>350</v>
      </c>
      <c r="D88" s="106" t="s">
        <v>351</v>
      </c>
      <c r="E88" s="131" t="s">
        <v>168</v>
      </c>
      <c r="F88" s="148">
        <v>1018696.33</v>
      </c>
      <c r="G88" s="111">
        <v>0</v>
      </c>
      <c r="H88" s="111">
        <v>381617.97</v>
      </c>
      <c r="I88" s="111">
        <v>300000</v>
      </c>
      <c r="J88" s="108">
        <v>49</v>
      </c>
      <c r="K88" s="108">
        <v>36</v>
      </c>
    </row>
    <row r="89" spans="1:11" x14ac:dyDescent="0.35">
      <c r="A89" s="101" t="s">
        <v>56</v>
      </c>
      <c r="B89" s="101" t="s">
        <v>352</v>
      </c>
      <c r="C89" s="101" t="s">
        <v>353</v>
      </c>
      <c r="D89" s="106" t="s">
        <v>354</v>
      </c>
      <c r="E89" s="131" t="s">
        <v>168</v>
      </c>
      <c r="F89" s="148">
        <v>150000</v>
      </c>
      <c r="G89" s="111">
        <v>150000</v>
      </c>
      <c r="H89" s="111">
        <v>46000</v>
      </c>
      <c r="I89" s="111">
        <v>46000</v>
      </c>
      <c r="J89" s="108">
        <v>11</v>
      </c>
      <c r="K89" s="108">
        <v>10</v>
      </c>
    </row>
    <row r="90" spans="1:11" ht="15" thickBot="1" x14ac:dyDescent="0.4">
      <c r="C90" s="142"/>
      <c r="D90" s="143"/>
      <c r="E90" s="144" t="s">
        <v>49</v>
      </c>
      <c r="F90" s="162">
        <f>SUM(F2:F89)</f>
        <v>55079043.269999996</v>
      </c>
      <c r="G90" s="163">
        <f>SUM(G2:G89)</f>
        <v>259413</v>
      </c>
      <c r="H90" s="162">
        <f>SUM(H2:H89)</f>
        <v>21407868.399999999</v>
      </c>
      <c r="I90" s="162">
        <f>SUM(I2:I89)</f>
        <v>20209528.670000002</v>
      </c>
      <c r="J90" s="163">
        <f>SUM(J2:J89)</f>
        <v>1711</v>
      </c>
      <c r="K90" s="163">
        <f>SUM(K2:K89)</f>
        <v>1271</v>
      </c>
    </row>
    <row r="91" spans="1:11" x14ac:dyDescent="0.35">
      <c r="I91" s="113"/>
    </row>
    <row r="92" spans="1:11" x14ac:dyDescent="0.35">
      <c r="I92" s="112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6" sqref="A6"/>
    </sheetView>
  </sheetViews>
  <sheetFormatPr defaultRowHeight="14.5" x14ac:dyDescent="0.35"/>
  <cols>
    <col min="2" max="2" width="21.26953125" customWidth="1"/>
    <col min="3" max="3" width="30.54296875" customWidth="1"/>
    <col min="4" max="4" width="27.54296875" customWidth="1"/>
    <col min="5" max="5" width="19.81640625" customWidth="1"/>
    <col min="6" max="6" width="26.26953125" customWidth="1"/>
    <col min="7" max="7" width="80.54296875" customWidth="1"/>
    <col min="9" max="9" width="21.81640625" customWidth="1"/>
  </cols>
  <sheetData>
    <row r="1" spans="1:9" ht="24.5" thickBot="1" x14ac:dyDescent="0.4">
      <c r="A1" s="97" t="s">
        <v>53</v>
      </c>
      <c r="B1" s="95" t="s">
        <v>50</v>
      </c>
      <c r="C1" s="95" t="s">
        <v>40</v>
      </c>
      <c r="D1" s="96" t="s">
        <v>41</v>
      </c>
      <c r="E1" s="114" t="s">
        <v>0</v>
      </c>
      <c r="F1" s="115" t="s">
        <v>51</v>
      </c>
      <c r="G1" s="116"/>
    </row>
    <row r="2" spans="1:9" ht="130.5" customHeight="1" thickBot="1" x14ac:dyDescent="0.4">
      <c r="A2" s="126" t="s">
        <v>104</v>
      </c>
      <c r="B2" s="137" t="s">
        <v>102</v>
      </c>
      <c r="C2" s="145" t="s">
        <v>103</v>
      </c>
      <c r="D2" s="137" t="s">
        <v>75</v>
      </c>
      <c r="E2" s="138">
        <v>20000</v>
      </c>
      <c r="F2" s="186" t="s">
        <v>105</v>
      </c>
      <c r="G2" s="186"/>
    </row>
    <row r="3" spans="1:9" ht="95.25" customHeight="1" thickBot="1" x14ac:dyDescent="0.4">
      <c r="A3" s="126" t="s">
        <v>22</v>
      </c>
      <c r="B3" s="137" t="s">
        <v>216</v>
      </c>
      <c r="C3" s="145" t="s">
        <v>217</v>
      </c>
      <c r="D3" s="137" t="s">
        <v>70</v>
      </c>
      <c r="E3" s="138">
        <v>59413</v>
      </c>
      <c r="F3" s="187" t="s">
        <v>218</v>
      </c>
      <c r="G3" s="188"/>
    </row>
    <row r="4" spans="1:9" ht="121" customHeight="1" thickBot="1" x14ac:dyDescent="0.4">
      <c r="A4" s="126" t="s">
        <v>23</v>
      </c>
      <c r="B4" s="137" t="s">
        <v>300</v>
      </c>
      <c r="C4" s="145" t="s">
        <v>301</v>
      </c>
      <c r="D4" s="137" t="s">
        <v>302</v>
      </c>
      <c r="E4" s="138">
        <v>15000</v>
      </c>
      <c r="F4" s="187" t="s">
        <v>332</v>
      </c>
      <c r="G4" s="188"/>
    </row>
    <row r="5" spans="1:9" ht="117" customHeight="1" thickBot="1" x14ac:dyDescent="0.4">
      <c r="A5" s="126" t="s">
        <v>23</v>
      </c>
      <c r="B5" s="137" t="s">
        <v>331</v>
      </c>
      <c r="C5" s="145" t="s">
        <v>326</v>
      </c>
      <c r="D5" s="137" t="s">
        <v>327</v>
      </c>
      <c r="E5" s="138">
        <v>15000</v>
      </c>
      <c r="F5" s="187" t="s">
        <v>332</v>
      </c>
      <c r="G5" s="188"/>
    </row>
    <row r="6" spans="1:9" ht="159" customHeight="1" thickBot="1" x14ac:dyDescent="0.4">
      <c r="A6" s="126" t="s">
        <v>56</v>
      </c>
      <c r="B6" s="137" t="s">
        <v>352</v>
      </c>
      <c r="C6" s="145" t="s">
        <v>353</v>
      </c>
      <c r="D6" s="137" t="s">
        <v>354</v>
      </c>
      <c r="E6" s="138">
        <v>150000</v>
      </c>
      <c r="F6" s="185" t="s">
        <v>355</v>
      </c>
      <c r="G6" s="185"/>
      <c r="I6" s="112"/>
    </row>
    <row r="7" spans="1:9" ht="15" thickBot="1" x14ac:dyDescent="0.4">
      <c r="D7" s="134" t="s">
        <v>49</v>
      </c>
      <c r="E7" s="135">
        <f>SUM(E2:E6)</f>
        <v>259413</v>
      </c>
      <c r="F7" s="136"/>
    </row>
  </sheetData>
  <mergeCells count="5">
    <mergeCell ref="F6:G6"/>
    <mergeCell ref="F2:G2"/>
    <mergeCell ref="F3:G3"/>
    <mergeCell ref="F4:G4"/>
    <mergeCell ref="F5:G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2024-02-15T14:21:08Z</dcterms:modified>
</cp:coreProperties>
</file>