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8920" windowHeight="15840" activeTab="1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H31" i="5"/>
  <c r="C56" i="5"/>
  <c r="C31" i="5"/>
  <c r="K30" i="1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I30" i="1"/>
  <c r="J30" i="1"/>
  <c r="D30" i="1"/>
  <c r="D31" i="5"/>
  <c r="E31" i="5"/>
  <c r="F31" i="5"/>
  <c r="G31" i="5"/>
  <c r="I31" i="5"/>
  <c r="N31" i="5"/>
  <c r="O31" i="5"/>
  <c r="P31" i="5"/>
  <c r="J31" i="5"/>
  <c r="K31" i="5"/>
  <c r="L31" i="5"/>
  <c r="M31" i="5"/>
  <c r="B31" i="5"/>
  <c r="H30" i="1"/>
  <c r="G30" i="1"/>
  <c r="F30" i="1"/>
  <c r="E30" i="1"/>
</calcChain>
</file>

<file path=xl/sharedStrings.xml><?xml version="1.0" encoding="utf-8"?>
<sst xmlns="http://schemas.openxmlformats.org/spreadsheetml/2006/main" count="219" uniqueCount="133">
  <si>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</si>
  <si>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</si>
  <si>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</si>
  <si>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</si>
  <si>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</si>
  <si>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</si>
  <si>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</si>
  <si>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</si>
  <si>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</si>
  <si>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</si>
  <si>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</si>
  <si>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</si>
  <si>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</si>
  <si>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</si>
  <si>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</si>
  <si>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</si>
  <si>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</si>
  <si>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</si>
  <si>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</si>
  <si>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</si>
  <si>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</si>
  <si>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</si>
  <si>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</si>
  <si>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</si>
  <si>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</si>
  <si>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</si>
  <si>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</si>
  <si>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</si>
  <si>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</si>
  <si>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</si>
  <si>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</si>
  <si>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</si>
  <si>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</si>
  <si>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r>
      <t xml:space="preserve">Název konference: 
Popis a zaměření:
Datum konání: 
Místo konání:  
Počet účastníků: 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</t>
    </r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</si>
  <si>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</si>
  <si>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</si>
  <si>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</si>
  <si>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</si>
  <si>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</si>
  <si>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</si>
  <si>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</si>
  <si>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</si>
  <si>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</si>
  <si>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</si>
  <si>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</si>
  <si>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</si>
  <si>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</si>
  <si>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</si>
  <si>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</si>
  <si>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</si>
  <si>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</si>
  <si>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SP2020/24</t>
  </si>
  <si>
    <t>Povrchově modifikované nanostruktury II</t>
  </si>
  <si>
    <t>doc. Ing. Jonáš Tokarský, Ph.D.</t>
  </si>
  <si>
    <t>31. 12. 2020</t>
  </si>
  <si>
    <t>SP2020/14</t>
  </si>
  <si>
    <t>Termické zpracování odpadů a ochrana životního prostředí VI</t>
  </si>
  <si>
    <t>prof. Ing. Lucie Obalová, Ph.D.</t>
  </si>
  <si>
    <t>31.12.2020</t>
  </si>
  <si>
    <t>SP2020/4</t>
  </si>
  <si>
    <t>Predikce zbytkové životnosti ocelových konstrukcí a tlakových systémů</t>
  </si>
  <si>
    <t>Ing. Vratislav Mareš</t>
  </si>
  <si>
    <t>SP2020/6</t>
  </si>
  <si>
    <t>Detection of Micron and Sub-Micron Metal Based Particles in the Biological Materials and Research of the Amino-Nitrate Combustion Process for the Preparation of Nanocrystalline Lanthanides Oxides</t>
  </si>
  <si>
    <t>Ing. Eva Olšovská</t>
  </si>
  <si>
    <t>SP2020/7</t>
  </si>
  <si>
    <t xml:space="preserve">Modelování zkušebního stendu pro životnostní zkoušky kolejových vozidel </t>
  </si>
  <si>
    <t>Ing. Martin Nevřela</t>
  </si>
  <si>
    <t>SP2020/67</t>
  </si>
  <si>
    <t>Energetické toky šroubového kompresoru Alup 37 kW</t>
  </si>
  <si>
    <t>Ing.  Jan Kielar</t>
  </si>
  <si>
    <t>SP2020/129</t>
  </si>
  <si>
    <t>Výzkum v oblasti technologií a komponent pro smart grids III</t>
  </si>
  <si>
    <t>Ing. Ondřej Kabot</t>
  </si>
  <si>
    <t>SP2020/22</t>
  </si>
  <si>
    <t>Inovativní metody pro monitoring prachových částic ze spalovacích zdrojů</t>
  </si>
  <si>
    <t>Ing. Marek Kucbel, Ph.D.</t>
  </si>
  <si>
    <t>SP2020/19</t>
  </si>
  <si>
    <t>Výzkum v oblasti účinků abrazivních sypkých hmot na procesní zařízení</t>
  </si>
  <si>
    <t>Ing. Jan Diviš</t>
  </si>
  <si>
    <t>SP2020/80</t>
  </si>
  <si>
    <t>Stanovení vlivu katalyzátorů na složení spalin z malých spalovacích zařízení a možnosti
odstranění periodického průběhu tepelného výkonu biokrbů</t>
  </si>
  <si>
    <t>Ing. Jiří Horák Ph.D.</t>
  </si>
  <si>
    <t>SP2020/113</t>
  </si>
  <si>
    <t>Maximalizace efektivity čištění energoplynu</t>
  </si>
  <si>
    <t>Ing. Jan Koloničný Ph.D.</t>
  </si>
  <si>
    <t>SP2020/111</t>
  </si>
  <si>
    <t>Výzkum procesů konverze paliv na vodík a bezpečnost vodíkových technologií</t>
  </si>
  <si>
    <t>doc. Dr. Ing. Tadeáš Ochodek</t>
  </si>
  <si>
    <t>SP2020/168</t>
  </si>
  <si>
    <t>Internacionalizace doktorského vzdělávání v oblasti molekulové fyziky III</t>
  </si>
  <si>
    <t>Martin Mrovec</t>
  </si>
  <si>
    <t>SP2020/150</t>
  </si>
  <si>
    <t>Experimentální studium a ab-initio modelování spinových laserů</t>
  </si>
  <si>
    <t>Mariusz Drong</t>
  </si>
  <si>
    <t>SP2020/139</t>
  </si>
  <si>
    <t>Tvorba multifyzikálního modelu asynchronního elektromotoru uzpůsobeného pro HPC</t>
  </si>
  <si>
    <t>Marek Konečný</t>
  </si>
  <si>
    <t>SP2020/137</t>
  </si>
  <si>
    <t>Teorie dynamických systémů a její aplikace v inženýrství</t>
  </si>
  <si>
    <t>Radek Halfar</t>
  </si>
  <si>
    <t>SP2020/167</t>
  </si>
  <si>
    <t>Extension of HPC platforms for executing scientific pipelines II</t>
  </si>
  <si>
    <t>Ing. Jan Křenek</t>
  </si>
  <si>
    <t>SP2020/21</t>
  </si>
  <si>
    <t>Výzkum infrastruktury a vývoj HPC knihoven a nástrojů II</t>
  </si>
  <si>
    <t>Ondřej Vysocký</t>
  </si>
  <si>
    <t>SP2020/15</t>
  </si>
  <si>
    <t>Use of patented cavitation WaterJet disintegrator for preparation of exfoliated layered materials and their use in photocatalysis</t>
  </si>
  <si>
    <t>prof. RNDr. Richard Dvorsky, Ph.D.</t>
  </si>
  <si>
    <t>30.12.2020</t>
  </si>
  <si>
    <t>SP2020/20</t>
  </si>
  <si>
    <t>Aplikace metody SPRi</t>
  </si>
  <si>
    <t>doc. Dr. Ing. Michal Lesňák</t>
  </si>
  <si>
    <t>SP2020/70</t>
  </si>
  <si>
    <t>Nová funkční plniva pro nanokompozitní materiály</t>
  </si>
  <si>
    <t>prof. Ing. Daniela Plachá, Ph.D.</t>
  </si>
  <si>
    <t>SP2020/71</t>
  </si>
  <si>
    <t>Mikroskopie a spektroskopie Muellerových matic pro studium komplexních systémů s netriviální optickou odezvou</t>
  </si>
  <si>
    <t>Příprava nanoplniv a nanokompozitů na bázi vrstevnatých materiálů pro využití v Li bateriích</t>
  </si>
  <si>
    <t>doc. Ing. Gražyna Simha Martynková, Ph.D.</t>
  </si>
  <si>
    <t>SP2020/73</t>
  </si>
  <si>
    <t>Návrh a realizace difrakčních struktur s optimalizavou polarizační odezvou</t>
  </si>
  <si>
    <t>SP2020/74</t>
  </si>
  <si>
    <t>Potenciál mikrofluidních reaktorů v biosyntéze nanočástic s obsahem kovů</t>
  </si>
  <si>
    <t>Ing. Gabriela Kratošová, Ph.D.</t>
  </si>
  <si>
    <t>SP2020/8</t>
  </si>
  <si>
    <t>Hybridní jílová nanoplniva pro antimikrobiální polymerní filmy</t>
  </si>
  <si>
    <t>SP2020/72</t>
  </si>
  <si>
    <t>Univerzitní studijní programy (USP)</t>
  </si>
  <si>
    <t>Ing. Karla Čech Barabaszová, Ph.D. Paed.IGIP</t>
  </si>
  <si>
    <t>Ing. Lukáš Halagačka, Ph.D.</t>
  </si>
  <si>
    <t>Ing. Tomáš Kohut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</si>
</sst>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.00\ _K_č_-;\-* #,##0.00\ _K_č_-;_-* \-??\ _K_č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sz val="11"/>
      <color rgb="FF00610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rgb="FFFFEB9C"/>
      </patternFill>
    </fill>
    <fill>
      <patternFill patternType="solid">
        <fgColor rgb="FFFFEB9C"/>
        <bgColor rgb="FFFFFFCC"/>
      </patternFill>
    </fill>
    <fill>
      <patternFill patternType="solid">
        <fgColor rgb="FFC6EFCE"/>
        <bgColor rgb="FFB6EAB6"/>
      </patternFill>
    </fill>
    <fill>
      <patternFill patternType="solid">
        <fgColor rgb="FFB6EAB6"/>
        <b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18" fillId="0" borderId="0"/>
    <xf numFmtId="0" fontId="19" fillId="7" borderId="0"/>
    <xf numFmtId="0" fontId="20" fillId="8" borderId="0"/>
    <xf numFmtId="0" fontId="27" fillId="0" borderId="0"/>
    <xf numFmtId="0" fontId="25" fillId="0" borderId="0"/>
    <xf numFmtId="0" fontId="31" fillId="10" borderId="0" applyBorder="0" applyProtection="0"/>
    <xf numFmtId="0" fontId="25" fillId="0" borderId="0"/>
    <xf numFmtId="43" fontId="8" fillId="0" borderId="0" applyFont="0" applyFill="0" applyBorder="0" applyAlignment="0" applyProtection="0"/>
    <xf numFmtId="0" fontId="32" fillId="11" borderId="0" applyBorder="0" applyProtection="0"/>
    <xf numFmtId="0" fontId="25" fillId="0" borderId="0"/>
    <xf numFmtId="164" fontId="25" fillId="0" borderId="0" applyBorder="0" applyProtection="0"/>
    <xf numFmtId="0" fontId="26" fillId="0" borderId="0"/>
    <xf numFmtId="0" fontId="25" fillId="0" borderId="0"/>
    <xf numFmtId="0" fontId="33" fillId="12" borderId="0" applyBorder="0" applyProtection="0"/>
  </cellStyleXfs>
  <cellXfs count="1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3" fontId="13" fillId="0" borderId="1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3" fontId="15" fillId="0" borderId="21" xfId="2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" fontId="0" fillId="2" borderId="19" xfId="0" applyNumberFormat="1" applyFill="1" applyBorder="1"/>
    <xf numFmtId="0" fontId="0" fillId="2" borderId="3" xfId="0" applyFill="1" applyBorder="1"/>
    <xf numFmtId="0" fontId="0" fillId="2" borderId="20" xfId="0" applyFill="1" applyBorder="1"/>
    <xf numFmtId="0" fontId="17" fillId="0" borderId="0" xfId="0" applyFont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0" xfId="0" applyFont="1"/>
    <xf numFmtId="0" fontId="22" fillId="0" borderId="0" xfId="0" applyFont="1" applyAlignment="1">
      <alignment horizontal="right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6" xfId="4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0" fillId="0" borderId="37" xfId="0" applyBorder="1" applyAlignment="1">
      <alignment vertical="center"/>
    </xf>
    <xf numFmtId="0" fontId="4" fillId="3" borderId="4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0" fillId="0" borderId="38" xfId="0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13" borderId="24" xfId="18" applyFont="1" applyFill="1" applyBorder="1" applyAlignment="1">
      <alignment vertical="center" wrapText="1"/>
    </xf>
    <xf numFmtId="0" fontId="4" fillId="2" borderId="43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7" xfId="4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6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30" fillId="0" borderId="15" xfId="18" applyFont="1" applyBorder="1" applyAlignment="1">
      <alignment horizontal="center" vertical="center"/>
    </xf>
    <xf numFmtId="0" fontId="30" fillId="0" borderId="16" xfId="18" applyFont="1" applyBorder="1" applyAlignment="1">
      <alignment horizontal="center" vertical="center"/>
    </xf>
    <xf numFmtId="0" fontId="30" fillId="0" borderId="16" xfId="14" applyFont="1" applyFill="1" applyBorder="1" applyAlignment="1" applyProtection="1">
      <alignment horizontal="center" vertical="center"/>
    </xf>
    <xf numFmtId="0" fontId="30" fillId="0" borderId="17" xfId="18" applyFont="1" applyBorder="1" applyAlignment="1">
      <alignment horizontal="center" vertical="center"/>
    </xf>
    <xf numFmtId="0" fontId="30" fillId="0" borderId="15" xfId="14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4" xfId="4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18" applyBorder="1" applyAlignment="1">
      <alignment horizontal="center" vertical="center"/>
    </xf>
    <xf numFmtId="0" fontId="25" fillId="0" borderId="6" xfId="18" applyBorder="1" applyAlignment="1">
      <alignment horizontal="center" vertical="center"/>
    </xf>
    <xf numFmtId="0" fontId="25" fillId="0" borderId="8" xfId="18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49" fontId="2" fillId="9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8" fillId="0" borderId="8" xfId="15" applyNumberFormat="1" applyFont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2" fontId="5" fillId="0" borderId="6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29" fillId="0" borderId="6" xfId="15" applyFont="1" applyBorder="1" applyAlignment="1">
      <alignment horizontal="center" vertical="center"/>
    </xf>
    <xf numFmtId="3" fontId="29" fillId="0" borderId="6" xfId="15" applyNumberFormat="1" applyFont="1" applyBorder="1" applyAlignment="1">
      <alignment horizontal="center" vertical="center"/>
    </xf>
    <xf numFmtId="0" fontId="29" fillId="0" borderId="6" xfId="15" applyFont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29" fillId="13" borderId="6" xfId="15" applyFont="1" applyFill="1" applyBorder="1" applyAlignment="1">
      <alignment horizontal="left" vertical="center" wrapText="1"/>
    </xf>
    <xf numFmtId="2" fontId="29" fillId="0" borderId="6" xfId="15" applyNumberFormat="1" applyFont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2" fontId="34" fillId="0" borderId="0" xfId="0" applyNumberFormat="1" applyFont="1" applyAlignment="1">
      <alignment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29" fillId="13" borderId="24" xfId="18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13" fillId="0" borderId="16" xfId="5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9" fillId="13" borderId="7" xfId="15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4" fontId="3" fillId="2" borderId="3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18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</cellXfs>
  <cellStyles count="23">
    <cellStyle name="Čárka" xfId="2" builtinId="3"/>
    <cellStyle name="Čárka 2" xfId="16"/>
    <cellStyle name="Čárka 3" xfId="19"/>
    <cellStyle name="Excel Built-in Bad" xfId="10"/>
    <cellStyle name="Excel Built-in Bad 2" xfId="14"/>
    <cellStyle name="Excel Built-in Good" xfId="11"/>
    <cellStyle name="Excel Built-in Good 2" xfId="22"/>
    <cellStyle name="Excel Built-in Neutral" xfId="17"/>
    <cellStyle name="Excel Built-in Normal" xfId="9"/>
    <cellStyle name="Excel Built-in Normal 2" xfId="13"/>
    <cellStyle name="Chybně" xfId="4" builtinId="27"/>
    <cellStyle name="Neutrální" xfId="5" builtinId="28"/>
    <cellStyle name="Normální" xfId="0" builtinId="0"/>
    <cellStyle name="Normální 2" xfId="1"/>
    <cellStyle name="Normální 2 2" xfId="20"/>
    <cellStyle name="Normální 3" xfId="8"/>
    <cellStyle name="Normální 3 2" xfId="6"/>
    <cellStyle name="Normální 3 2 2" xfId="12"/>
    <cellStyle name="Normální 3 3" xfId="18"/>
    <cellStyle name="Normální 4" xfId="7"/>
    <cellStyle name="Normální 4 2" xfId="21"/>
    <cellStyle name="Normální 5" xfId="15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pane ySplit="3" topLeftCell="A16" activePane="bottomLeft" state="frozen"/>
      <selection pane="bottomLeft" activeCell="I23" sqref="I23"/>
    </sheetView>
  </sheetViews>
  <sheetFormatPr defaultColWidth="9.28515625" defaultRowHeight="15" x14ac:dyDescent="0.25"/>
  <cols>
    <col min="1" max="1" width="9.42578125" style="2" customWidth="1"/>
    <col min="2" max="2" width="35.42578125" style="2" customWidth="1"/>
    <col min="3" max="3" width="19.28515625" style="2" customWidth="1"/>
    <col min="4" max="4" width="11.28515625" style="2" customWidth="1"/>
    <col min="5" max="5" width="11.140625" style="2" customWidth="1"/>
    <col min="6" max="6" width="10" style="3" customWidth="1"/>
    <col min="7" max="7" width="11.140625" style="2" customWidth="1"/>
    <col min="8" max="8" width="10.7109375" style="2" customWidth="1"/>
    <col min="9" max="9" width="10.28515625" style="2" customWidth="1"/>
    <col min="10" max="10" width="12.5703125" style="2" customWidth="1"/>
    <col min="11" max="11" width="9.28515625" style="2" customWidth="1"/>
    <col min="12" max="12" width="9.7109375" style="2" customWidth="1"/>
    <col min="13" max="13" width="10.42578125" style="2" customWidth="1"/>
    <col min="14" max="14" width="11" style="2" customWidth="1"/>
    <col min="15" max="16384" width="9.28515625" style="2"/>
  </cols>
  <sheetData>
    <row r="1" spans="1:14" ht="18.75" x14ac:dyDescent="0.25">
      <c r="A1" s="170" t="s">
        <v>37</v>
      </c>
      <c r="B1" s="170"/>
      <c r="C1" s="36" t="s">
        <v>18</v>
      </c>
      <c r="D1" s="171" t="s">
        <v>129</v>
      </c>
      <c r="E1" s="171"/>
      <c r="F1" s="171"/>
    </row>
    <row r="2" spans="1:14" ht="15.75" thickBot="1" x14ac:dyDescent="0.3"/>
    <row r="3" spans="1:14" ht="102.75" customHeight="1" thickBot="1" x14ac:dyDescent="0.3">
      <c r="A3" s="60" t="s">
        <v>0</v>
      </c>
      <c r="B3" s="60" t="s">
        <v>1</v>
      </c>
      <c r="C3" s="61" t="s">
        <v>2</v>
      </c>
      <c r="D3" s="59" t="s">
        <v>3</v>
      </c>
      <c r="E3" s="59" t="s">
        <v>4</v>
      </c>
      <c r="F3" s="59" t="s">
        <v>5</v>
      </c>
      <c r="G3" s="59" t="s">
        <v>11</v>
      </c>
      <c r="H3" s="59" t="s">
        <v>22</v>
      </c>
      <c r="I3" s="59" t="s">
        <v>23</v>
      </c>
      <c r="J3" s="59" t="s">
        <v>12</v>
      </c>
      <c r="K3" s="59" t="s">
        <v>20</v>
      </c>
      <c r="L3" s="59" t="s">
        <v>21</v>
      </c>
      <c r="M3" s="59" t="s">
        <v>6</v>
      </c>
      <c r="N3" s="4"/>
    </row>
    <row r="4" spans="1:14" ht="34.5" customHeight="1" x14ac:dyDescent="0.25">
      <c r="A4" s="161" t="s">
        <v>86</v>
      </c>
      <c r="B4" s="147" t="s">
        <v>87</v>
      </c>
      <c r="C4" s="147" t="s">
        <v>88</v>
      </c>
      <c r="D4" s="165">
        <v>0</v>
      </c>
      <c r="E4" s="166">
        <v>410000</v>
      </c>
      <c r="F4" s="167">
        <v>70000</v>
      </c>
      <c r="G4" s="167">
        <v>70000</v>
      </c>
      <c r="H4" s="140">
        <v>6</v>
      </c>
      <c r="I4" s="140">
        <v>3</v>
      </c>
      <c r="J4" s="140">
        <v>3</v>
      </c>
      <c r="K4" s="140">
        <v>3</v>
      </c>
      <c r="L4" s="140">
        <v>3</v>
      </c>
      <c r="M4" s="168" t="s">
        <v>58</v>
      </c>
    </row>
    <row r="5" spans="1:14" ht="24" customHeight="1" x14ac:dyDescent="0.25">
      <c r="A5" s="162" t="s">
        <v>83</v>
      </c>
      <c r="B5" s="148" t="s">
        <v>84</v>
      </c>
      <c r="C5" s="148" t="s">
        <v>85</v>
      </c>
      <c r="D5" s="135">
        <v>0</v>
      </c>
      <c r="E5" s="143">
        <v>580000</v>
      </c>
      <c r="F5" s="136">
        <v>70000</v>
      </c>
      <c r="G5" s="136">
        <v>70000</v>
      </c>
      <c r="H5" s="38">
        <v>6</v>
      </c>
      <c r="I5" s="38">
        <v>3</v>
      </c>
      <c r="J5" s="38">
        <v>3</v>
      </c>
      <c r="K5" s="38">
        <v>3</v>
      </c>
      <c r="L5" s="38">
        <v>3</v>
      </c>
      <c r="M5" s="138" t="s">
        <v>58</v>
      </c>
    </row>
    <row r="6" spans="1:14" ht="24" customHeight="1" x14ac:dyDescent="0.25">
      <c r="A6" s="162" t="s">
        <v>71</v>
      </c>
      <c r="B6" s="148" t="s">
        <v>72</v>
      </c>
      <c r="C6" s="148" t="s">
        <v>73</v>
      </c>
      <c r="D6" s="54">
        <v>0</v>
      </c>
      <c r="E6" s="142">
        <v>585000</v>
      </c>
      <c r="F6" s="37">
        <v>96000</v>
      </c>
      <c r="G6" s="37">
        <v>96000</v>
      </c>
      <c r="H6" s="38">
        <v>12</v>
      </c>
      <c r="I6" s="38">
        <v>8</v>
      </c>
      <c r="J6" s="38">
        <v>5</v>
      </c>
      <c r="K6" s="38">
        <v>3.33</v>
      </c>
      <c r="L6" s="38">
        <v>2</v>
      </c>
      <c r="M6" s="62" t="s">
        <v>58</v>
      </c>
    </row>
    <row r="7" spans="1:14" ht="24" customHeight="1" x14ac:dyDescent="0.25">
      <c r="A7" s="162" t="s">
        <v>98</v>
      </c>
      <c r="B7" s="148" t="s">
        <v>99</v>
      </c>
      <c r="C7" s="148" t="s">
        <v>100</v>
      </c>
      <c r="D7" s="54">
        <v>0</v>
      </c>
      <c r="E7" s="142">
        <v>500000</v>
      </c>
      <c r="F7" s="37">
        <v>100000</v>
      </c>
      <c r="G7" s="37">
        <v>100000</v>
      </c>
      <c r="H7" s="38">
        <v>6</v>
      </c>
      <c r="I7" s="38">
        <v>3</v>
      </c>
      <c r="J7" s="38">
        <v>3</v>
      </c>
      <c r="K7" s="38">
        <v>3</v>
      </c>
      <c r="L7" s="152">
        <v>2.0830000000000002</v>
      </c>
      <c r="M7" s="62" t="s">
        <v>58</v>
      </c>
    </row>
    <row r="8" spans="1:14" ht="38.25" customHeight="1" x14ac:dyDescent="0.25">
      <c r="A8" s="162" t="s">
        <v>95</v>
      </c>
      <c r="B8" s="148" t="s">
        <v>96</v>
      </c>
      <c r="C8" s="148" t="s">
        <v>97</v>
      </c>
      <c r="D8" s="54">
        <v>0</v>
      </c>
      <c r="E8" s="142">
        <v>535000</v>
      </c>
      <c r="F8" s="37">
        <v>148000</v>
      </c>
      <c r="G8" s="37">
        <v>148000</v>
      </c>
      <c r="H8" s="38">
        <v>10</v>
      </c>
      <c r="I8" s="38">
        <v>5</v>
      </c>
      <c r="J8" s="38">
        <v>5</v>
      </c>
      <c r="K8" s="38">
        <v>3.5</v>
      </c>
      <c r="L8" s="38">
        <v>5</v>
      </c>
      <c r="M8" s="62" t="s">
        <v>58</v>
      </c>
    </row>
    <row r="9" spans="1:14" ht="24" customHeight="1" x14ac:dyDescent="0.25">
      <c r="A9" s="162" t="s">
        <v>55</v>
      </c>
      <c r="B9" s="148" t="s">
        <v>56</v>
      </c>
      <c r="C9" s="148" t="s">
        <v>57</v>
      </c>
      <c r="D9" s="54">
        <v>0</v>
      </c>
      <c r="E9" s="142">
        <v>908339.08</v>
      </c>
      <c r="F9" s="37">
        <v>250000</v>
      </c>
      <c r="G9" s="37">
        <v>250000</v>
      </c>
      <c r="H9" s="38">
        <v>27</v>
      </c>
      <c r="I9" s="38">
        <v>17</v>
      </c>
      <c r="J9" s="38">
        <v>14</v>
      </c>
      <c r="K9" s="38">
        <v>11.2</v>
      </c>
      <c r="L9" s="38">
        <v>10</v>
      </c>
      <c r="M9" s="62" t="s">
        <v>58</v>
      </c>
    </row>
    <row r="10" spans="1:14" ht="48.75" customHeight="1" x14ac:dyDescent="0.25">
      <c r="A10" s="162" t="s">
        <v>107</v>
      </c>
      <c r="B10" s="148" t="s">
        <v>108</v>
      </c>
      <c r="C10" s="148" t="s">
        <v>109</v>
      </c>
      <c r="D10" s="54">
        <v>0</v>
      </c>
      <c r="E10" s="142">
        <v>381005.44</v>
      </c>
      <c r="F10" s="37">
        <v>10000</v>
      </c>
      <c r="G10" s="37">
        <v>10000</v>
      </c>
      <c r="H10" s="38">
        <v>7</v>
      </c>
      <c r="I10" s="38">
        <v>4</v>
      </c>
      <c r="J10" s="38">
        <v>2</v>
      </c>
      <c r="K10" s="38">
        <v>4</v>
      </c>
      <c r="L10" s="38">
        <v>3</v>
      </c>
      <c r="M10" s="62" t="s">
        <v>110</v>
      </c>
    </row>
    <row r="11" spans="1:14" ht="24" customHeight="1" x14ac:dyDescent="0.25">
      <c r="A11" s="163" t="s">
        <v>92</v>
      </c>
      <c r="B11" s="148" t="s">
        <v>93</v>
      </c>
      <c r="C11" s="148" t="s">
        <v>94</v>
      </c>
      <c r="D11" s="54">
        <v>0</v>
      </c>
      <c r="E11" s="142">
        <v>550000</v>
      </c>
      <c r="F11" s="37">
        <v>108000</v>
      </c>
      <c r="G11" s="37">
        <v>108000</v>
      </c>
      <c r="H11" s="38">
        <v>9</v>
      </c>
      <c r="I11" s="38">
        <v>5</v>
      </c>
      <c r="J11" s="38">
        <v>5</v>
      </c>
      <c r="K11" s="152">
        <v>3.6666666666665999</v>
      </c>
      <c r="L11" s="38">
        <v>4</v>
      </c>
      <c r="M11" s="62" t="s">
        <v>58</v>
      </c>
    </row>
    <row r="12" spans="1:14" ht="24" customHeight="1" x14ac:dyDescent="0.25">
      <c r="A12" s="162" t="s">
        <v>101</v>
      </c>
      <c r="B12" s="148" t="s">
        <v>102</v>
      </c>
      <c r="C12" s="148" t="s">
        <v>103</v>
      </c>
      <c r="D12" s="54">
        <v>0</v>
      </c>
      <c r="E12" s="142">
        <v>675000</v>
      </c>
      <c r="F12" s="37">
        <v>266000</v>
      </c>
      <c r="G12" s="37">
        <v>266000</v>
      </c>
      <c r="H12" s="38">
        <v>17</v>
      </c>
      <c r="I12" s="38">
        <v>14</v>
      </c>
      <c r="J12" s="38">
        <v>12</v>
      </c>
      <c r="K12" s="38">
        <v>11.25</v>
      </c>
      <c r="L12" s="152">
        <v>2.9166666669999999</v>
      </c>
      <c r="M12" s="62" t="s">
        <v>58</v>
      </c>
    </row>
    <row r="13" spans="1:14" ht="37.5" customHeight="1" x14ac:dyDescent="0.25">
      <c r="A13" s="162" t="s">
        <v>89</v>
      </c>
      <c r="B13" s="148" t="s">
        <v>90</v>
      </c>
      <c r="C13" s="148" t="s">
        <v>91</v>
      </c>
      <c r="D13" s="54">
        <v>0</v>
      </c>
      <c r="E13" s="142">
        <v>230000</v>
      </c>
      <c r="F13" s="37">
        <v>72000</v>
      </c>
      <c r="G13" s="37">
        <v>72000</v>
      </c>
      <c r="H13" s="38">
        <v>10</v>
      </c>
      <c r="I13" s="38">
        <v>6</v>
      </c>
      <c r="J13" s="38">
        <v>2</v>
      </c>
      <c r="K13" s="38">
        <v>3.13</v>
      </c>
      <c r="L13" s="38">
        <v>4</v>
      </c>
      <c r="M13" s="62" t="s">
        <v>54</v>
      </c>
    </row>
    <row r="14" spans="1:14" ht="24" customHeight="1" x14ac:dyDescent="0.25">
      <c r="A14" s="162" t="s">
        <v>77</v>
      </c>
      <c r="B14" s="148" t="s">
        <v>78</v>
      </c>
      <c r="C14" s="148" t="s">
        <v>79</v>
      </c>
      <c r="D14" s="54">
        <v>0</v>
      </c>
      <c r="E14" s="143">
        <v>250000</v>
      </c>
      <c r="F14" s="143">
        <v>60000</v>
      </c>
      <c r="G14" s="143">
        <v>60000</v>
      </c>
      <c r="H14" s="38">
        <v>12</v>
      </c>
      <c r="I14" s="38">
        <v>7</v>
      </c>
      <c r="J14" s="141">
        <v>2</v>
      </c>
      <c r="K14" s="141">
        <v>2.83</v>
      </c>
      <c r="L14" s="141">
        <v>10</v>
      </c>
      <c r="M14" s="137" t="s">
        <v>58</v>
      </c>
    </row>
    <row r="15" spans="1:14" ht="24" customHeight="1" x14ac:dyDescent="0.25">
      <c r="A15" s="162" t="s">
        <v>111</v>
      </c>
      <c r="B15" s="148" t="s">
        <v>112</v>
      </c>
      <c r="C15" s="148" t="s">
        <v>113</v>
      </c>
      <c r="D15" s="54">
        <v>0</v>
      </c>
      <c r="E15" s="142">
        <v>155000</v>
      </c>
      <c r="F15" s="37">
        <v>15000</v>
      </c>
      <c r="G15" s="37">
        <v>15000</v>
      </c>
      <c r="H15" s="38">
        <v>4</v>
      </c>
      <c r="I15" s="38">
        <v>3</v>
      </c>
      <c r="J15" s="38">
        <v>3</v>
      </c>
      <c r="K15" s="38">
        <v>3</v>
      </c>
      <c r="L15" s="38">
        <v>1</v>
      </c>
      <c r="M15" s="62" t="s">
        <v>58</v>
      </c>
    </row>
    <row r="16" spans="1:14" ht="24" customHeight="1" x14ac:dyDescent="0.25">
      <c r="A16" s="164" t="s">
        <v>104</v>
      </c>
      <c r="B16" s="149" t="s">
        <v>105</v>
      </c>
      <c r="C16" s="149" t="s">
        <v>106</v>
      </c>
      <c r="D16" s="144">
        <v>0</v>
      </c>
      <c r="E16" s="150">
        <v>680000</v>
      </c>
      <c r="F16" s="145">
        <v>204000</v>
      </c>
      <c r="G16" s="145">
        <v>204000</v>
      </c>
      <c r="H16" s="146">
        <v>16</v>
      </c>
      <c r="I16" s="146">
        <v>10</v>
      </c>
      <c r="J16" s="146">
        <v>7</v>
      </c>
      <c r="K16" s="146">
        <v>8.16</v>
      </c>
      <c r="L16" s="146">
        <v>5.5</v>
      </c>
      <c r="M16" s="139" t="s">
        <v>58</v>
      </c>
    </row>
    <row r="17" spans="1:14" ht="24" customHeight="1" x14ac:dyDescent="0.25">
      <c r="A17" s="162" t="s">
        <v>74</v>
      </c>
      <c r="B17" s="148" t="s">
        <v>75</v>
      </c>
      <c r="C17" s="148" t="s">
        <v>76</v>
      </c>
      <c r="D17" s="54">
        <v>0</v>
      </c>
      <c r="E17" s="142">
        <v>225000</v>
      </c>
      <c r="F17" s="142">
        <v>70000</v>
      </c>
      <c r="G17" s="142">
        <v>70000</v>
      </c>
      <c r="H17" s="38">
        <v>9</v>
      </c>
      <c r="I17" s="38">
        <v>7</v>
      </c>
      <c r="J17" s="38">
        <v>7</v>
      </c>
      <c r="K17" s="38">
        <v>5.8</v>
      </c>
      <c r="L17" s="38">
        <v>1</v>
      </c>
      <c r="M17" s="62" t="s">
        <v>58</v>
      </c>
    </row>
    <row r="18" spans="1:14" ht="24" customHeight="1" x14ac:dyDescent="0.25">
      <c r="A18" s="162" t="s">
        <v>51</v>
      </c>
      <c r="B18" s="148" t="s">
        <v>52</v>
      </c>
      <c r="C18" s="148" t="s">
        <v>53</v>
      </c>
      <c r="D18" s="135">
        <v>0</v>
      </c>
      <c r="E18" s="143">
        <v>430000</v>
      </c>
      <c r="F18" s="136">
        <v>90000</v>
      </c>
      <c r="G18" s="136">
        <v>90000</v>
      </c>
      <c r="H18" s="38">
        <v>6</v>
      </c>
      <c r="I18" s="38">
        <v>3</v>
      </c>
      <c r="J18" s="38">
        <v>3</v>
      </c>
      <c r="K18" s="38">
        <v>3</v>
      </c>
      <c r="L18" s="38">
        <v>3</v>
      </c>
      <c r="M18" s="138" t="s">
        <v>54</v>
      </c>
    </row>
    <row r="19" spans="1:14" ht="24" customHeight="1" x14ac:dyDescent="0.25">
      <c r="A19" s="162" t="s">
        <v>59</v>
      </c>
      <c r="B19" s="148" t="s">
        <v>60</v>
      </c>
      <c r="C19" s="148" t="s">
        <v>61</v>
      </c>
      <c r="D19" s="54">
        <v>0</v>
      </c>
      <c r="E19" s="142">
        <v>173653</v>
      </c>
      <c r="F19" s="37">
        <v>70000</v>
      </c>
      <c r="G19" s="37">
        <v>70000</v>
      </c>
      <c r="H19" s="38">
        <v>6</v>
      </c>
      <c r="I19" s="38">
        <v>5</v>
      </c>
      <c r="J19" s="38">
        <v>4</v>
      </c>
      <c r="K19" s="38">
        <v>4</v>
      </c>
      <c r="L19" s="38">
        <v>1</v>
      </c>
      <c r="M19" s="62" t="s">
        <v>58</v>
      </c>
    </row>
    <row r="20" spans="1:14" ht="66.75" customHeight="1" x14ac:dyDescent="0.25">
      <c r="A20" s="162" t="s">
        <v>62</v>
      </c>
      <c r="B20" s="148" t="s">
        <v>63</v>
      </c>
      <c r="C20" s="148" t="s">
        <v>64</v>
      </c>
      <c r="D20" s="54">
        <v>0</v>
      </c>
      <c r="E20" s="142">
        <v>250000</v>
      </c>
      <c r="F20" s="37">
        <v>130000</v>
      </c>
      <c r="G20" s="37">
        <v>130000</v>
      </c>
      <c r="H20" s="38">
        <v>5</v>
      </c>
      <c r="I20" s="38">
        <v>3</v>
      </c>
      <c r="J20" s="38">
        <v>3</v>
      </c>
      <c r="K20" s="38">
        <v>2.25</v>
      </c>
      <c r="L20" s="38">
        <v>1.75</v>
      </c>
      <c r="M20" s="62" t="s">
        <v>58</v>
      </c>
      <c r="N20" s="66"/>
    </row>
    <row r="21" spans="1:14" ht="24" customHeight="1" x14ac:dyDescent="0.25">
      <c r="A21" s="162" t="s">
        <v>68</v>
      </c>
      <c r="B21" s="148" t="s">
        <v>69</v>
      </c>
      <c r="C21" s="148" t="s">
        <v>70</v>
      </c>
      <c r="D21" s="54">
        <v>0</v>
      </c>
      <c r="E21" s="142">
        <v>170000</v>
      </c>
      <c r="F21" s="37">
        <v>65000</v>
      </c>
      <c r="G21" s="37">
        <v>65000</v>
      </c>
      <c r="H21" s="38">
        <v>19</v>
      </c>
      <c r="I21" s="141">
        <v>12</v>
      </c>
      <c r="J21" s="38">
        <v>3</v>
      </c>
      <c r="K21" s="141">
        <v>9.5</v>
      </c>
      <c r="L21" s="141">
        <v>3</v>
      </c>
      <c r="M21" s="62" t="s">
        <v>58</v>
      </c>
    </row>
    <row r="22" spans="1:14" ht="24" customHeight="1" x14ac:dyDescent="0.25">
      <c r="A22" s="162" t="s">
        <v>65</v>
      </c>
      <c r="B22" s="148" t="s">
        <v>66</v>
      </c>
      <c r="C22" s="148" t="s">
        <v>67</v>
      </c>
      <c r="D22" s="54">
        <v>0</v>
      </c>
      <c r="E22" s="142">
        <v>100000</v>
      </c>
      <c r="F22" s="37">
        <v>70000</v>
      </c>
      <c r="G22" s="37">
        <v>70000</v>
      </c>
      <c r="H22" s="38">
        <v>5</v>
      </c>
      <c r="I22" s="38">
        <v>3</v>
      </c>
      <c r="J22" s="38">
        <v>2</v>
      </c>
      <c r="K22" s="38">
        <v>2</v>
      </c>
      <c r="L22" s="38">
        <v>3</v>
      </c>
      <c r="M22" s="62" t="s">
        <v>58</v>
      </c>
    </row>
    <row r="23" spans="1:14" s="33" customFormat="1" ht="24" customHeight="1" x14ac:dyDescent="0.25">
      <c r="A23" s="162" t="s">
        <v>114</v>
      </c>
      <c r="B23" s="148" t="s">
        <v>115</v>
      </c>
      <c r="C23" s="148" t="s">
        <v>116</v>
      </c>
      <c r="D23" s="54">
        <v>0</v>
      </c>
      <c r="E23" s="142">
        <v>411314.45</v>
      </c>
      <c r="F23" s="37">
        <v>20000</v>
      </c>
      <c r="G23" s="37">
        <v>20000</v>
      </c>
      <c r="H23" s="38">
        <v>4</v>
      </c>
      <c r="I23" s="38">
        <v>3</v>
      </c>
      <c r="J23" s="38">
        <v>1</v>
      </c>
      <c r="K23" s="38">
        <v>3</v>
      </c>
      <c r="L23" s="38">
        <v>1</v>
      </c>
      <c r="M23" s="62" t="s">
        <v>58</v>
      </c>
    </row>
    <row r="24" spans="1:14" ht="41.25" customHeight="1" x14ac:dyDescent="0.25">
      <c r="A24" s="162" t="s">
        <v>117</v>
      </c>
      <c r="B24" s="148" t="s">
        <v>118</v>
      </c>
      <c r="C24" s="148" t="s">
        <v>131</v>
      </c>
      <c r="D24" s="54">
        <v>0</v>
      </c>
      <c r="E24" s="142">
        <v>650000</v>
      </c>
      <c r="F24" s="37">
        <v>48000</v>
      </c>
      <c r="G24" s="37">
        <v>48000</v>
      </c>
      <c r="H24" s="38">
        <v>4</v>
      </c>
      <c r="I24" s="38">
        <v>3</v>
      </c>
      <c r="J24" s="38">
        <v>3</v>
      </c>
      <c r="K24" s="38">
        <v>1.6</v>
      </c>
      <c r="L24" s="38">
        <v>1</v>
      </c>
      <c r="M24" s="62" t="s">
        <v>58</v>
      </c>
    </row>
    <row r="25" spans="1:14" ht="24" customHeight="1" x14ac:dyDescent="0.25">
      <c r="A25" s="162" t="s">
        <v>128</v>
      </c>
      <c r="B25" s="148" t="s">
        <v>119</v>
      </c>
      <c r="C25" s="148" t="s">
        <v>120</v>
      </c>
      <c r="D25" s="54">
        <v>0</v>
      </c>
      <c r="E25" s="142">
        <v>290000</v>
      </c>
      <c r="F25" s="37">
        <v>20000</v>
      </c>
      <c r="G25" s="37">
        <v>20000</v>
      </c>
      <c r="H25" s="38">
        <v>5</v>
      </c>
      <c r="I25" s="38">
        <v>3</v>
      </c>
      <c r="J25" s="38">
        <v>3</v>
      </c>
      <c r="K25" s="38">
        <v>1.67</v>
      </c>
      <c r="L25" s="38">
        <v>2</v>
      </c>
      <c r="M25" s="62" t="s">
        <v>58</v>
      </c>
    </row>
    <row r="26" spans="1:14" ht="24" customHeight="1" x14ac:dyDescent="0.25">
      <c r="A26" s="162" t="s">
        <v>121</v>
      </c>
      <c r="B26" s="148" t="s">
        <v>122</v>
      </c>
      <c r="C26" s="148" t="s">
        <v>132</v>
      </c>
      <c r="D26" s="54">
        <v>0</v>
      </c>
      <c r="E26" s="142">
        <v>280000</v>
      </c>
      <c r="F26" s="37">
        <v>30000</v>
      </c>
      <c r="G26" s="37">
        <v>30000</v>
      </c>
      <c r="H26" s="38">
        <v>2</v>
      </c>
      <c r="I26" s="38">
        <v>1</v>
      </c>
      <c r="J26" s="38">
        <v>1</v>
      </c>
      <c r="K26" s="38">
        <v>1</v>
      </c>
      <c r="L26" s="38">
        <v>1</v>
      </c>
      <c r="M26" s="62" t="s">
        <v>58</v>
      </c>
    </row>
    <row r="27" spans="1:14" ht="24" customHeight="1" x14ac:dyDescent="0.25">
      <c r="A27" s="162" t="s">
        <v>123</v>
      </c>
      <c r="B27" s="148" t="s">
        <v>124</v>
      </c>
      <c r="C27" s="148" t="s">
        <v>125</v>
      </c>
      <c r="D27" s="54">
        <v>0</v>
      </c>
      <c r="E27" s="142">
        <v>290000</v>
      </c>
      <c r="F27" s="37">
        <v>23000</v>
      </c>
      <c r="G27" s="37">
        <v>23000</v>
      </c>
      <c r="H27" s="38">
        <v>4</v>
      </c>
      <c r="I27" s="38">
        <v>3</v>
      </c>
      <c r="J27" s="38">
        <v>2</v>
      </c>
      <c r="K27" s="38">
        <v>2</v>
      </c>
      <c r="L27" s="38">
        <v>1</v>
      </c>
      <c r="M27" s="62" t="s">
        <v>54</v>
      </c>
    </row>
    <row r="28" spans="1:14" ht="36.75" customHeight="1" x14ac:dyDescent="0.25">
      <c r="A28" s="162" t="s">
        <v>126</v>
      </c>
      <c r="B28" s="148" t="s">
        <v>127</v>
      </c>
      <c r="C28" s="148" t="s">
        <v>130</v>
      </c>
      <c r="D28" s="54">
        <v>0</v>
      </c>
      <c r="E28" s="142">
        <v>320000</v>
      </c>
      <c r="F28" s="37">
        <v>18000</v>
      </c>
      <c r="G28" s="37">
        <v>18000</v>
      </c>
      <c r="H28" s="38">
        <v>6</v>
      </c>
      <c r="I28" s="38">
        <v>4</v>
      </c>
      <c r="J28" s="38">
        <v>3</v>
      </c>
      <c r="K28" s="38">
        <v>2</v>
      </c>
      <c r="L28" s="38">
        <v>2</v>
      </c>
      <c r="M28" s="62" t="s">
        <v>58</v>
      </c>
    </row>
    <row r="29" spans="1:14" ht="49.5" customHeight="1" x14ac:dyDescent="0.25">
      <c r="A29" s="162" t="s">
        <v>80</v>
      </c>
      <c r="B29" s="148" t="s">
        <v>81</v>
      </c>
      <c r="C29" s="148" t="s">
        <v>82</v>
      </c>
      <c r="D29" s="135">
        <v>0</v>
      </c>
      <c r="E29" s="143">
        <v>660000</v>
      </c>
      <c r="F29" s="136">
        <v>135000</v>
      </c>
      <c r="G29" s="136">
        <v>135000</v>
      </c>
      <c r="H29" s="38">
        <v>10</v>
      </c>
      <c r="I29" s="38">
        <v>7</v>
      </c>
      <c r="J29" s="38">
        <v>7</v>
      </c>
      <c r="K29" s="38">
        <v>7</v>
      </c>
      <c r="L29" s="38">
        <v>3</v>
      </c>
      <c r="M29" s="138" t="s">
        <v>58</v>
      </c>
    </row>
    <row r="30" spans="1:14" ht="15.75" thickBot="1" x14ac:dyDescent="0.3">
      <c r="A30" s="58" t="s">
        <v>10</v>
      </c>
      <c r="B30" s="57"/>
      <c r="C30" s="57"/>
      <c r="D30" s="53">
        <f t="shared" ref="D30:L30" si="0">SUM(D4:D29)</f>
        <v>0</v>
      </c>
      <c r="E30" s="169">
        <f t="shared" si="0"/>
        <v>10689311.969999999</v>
      </c>
      <c r="F30" s="55">
        <f t="shared" si="0"/>
        <v>2258000</v>
      </c>
      <c r="G30" s="55">
        <f t="shared" si="0"/>
        <v>2258000</v>
      </c>
      <c r="H30" s="56">
        <f t="shared" si="0"/>
        <v>227</v>
      </c>
      <c r="I30" s="56">
        <f t="shared" si="0"/>
        <v>145</v>
      </c>
      <c r="J30" s="56">
        <f t="shared" si="0"/>
        <v>108</v>
      </c>
      <c r="K30" s="151">
        <f t="shared" si="0"/>
        <v>107.8866666666666</v>
      </c>
      <c r="L30" s="151">
        <f t="shared" si="0"/>
        <v>79.249666667</v>
      </c>
      <c r="M30" s="52"/>
    </row>
    <row r="32" spans="1:14" x14ac:dyDescent="0.25">
      <c r="E32" s="153"/>
      <c r="H32" s="2" t="s">
        <v>19</v>
      </c>
    </row>
    <row r="33" spans="2:2" x14ac:dyDescent="0.25">
      <c r="B33" s="6"/>
    </row>
    <row r="36" spans="2:2" x14ac:dyDescent="0.25">
      <c r="B36" s="3"/>
    </row>
  </sheetData>
  <sortState ref="A4:M29">
    <sortCondition ref="A4:A29"/>
  </sortState>
  <mergeCells count="2">
    <mergeCell ref="A1:B1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zoomScaleNormal="100" workbookViewId="0">
      <selection activeCell="A3" sqref="A3"/>
    </sheetView>
  </sheetViews>
  <sheetFormatPr defaultColWidth="9.28515625" defaultRowHeight="15" x14ac:dyDescent="0.25"/>
  <cols>
    <col min="1" max="1" width="12.7109375" style="2" customWidth="1"/>
    <col min="2" max="2" width="7" style="2" customWidth="1"/>
    <col min="3" max="3" width="6.7109375" style="2" customWidth="1"/>
    <col min="4" max="4" width="8.5703125" style="2" customWidth="1"/>
    <col min="5" max="5" width="7.28515625" style="2" customWidth="1"/>
    <col min="6" max="6" width="11.42578125" style="2" customWidth="1"/>
    <col min="7" max="7" width="12.28515625" style="2" customWidth="1"/>
    <col min="8" max="8" width="18.7109375" style="2" customWidth="1"/>
    <col min="9" max="9" width="18.5703125" style="2" customWidth="1"/>
    <col min="10" max="10" width="13.28515625" style="2" customWidth="1"/>
    <col min="11" max="11" width="15.7109375" style="2" customWidth="1"/>
    <col min="12" max="12" width="14.42578125" style="2" customWidth="1"/>
    <col min="13" max="13" width="8.28515625" style="2" customWidth="1"/>
    <col min="14" max="14" width="11.28515625" style="2" customWidth="1"/>
    <col min="15" max="15" width="11.7109375" style="2" customWidth="1"/>
    <col min="16" max="16" width="12.7109375" style="2" customWidth="1"/>
    <col min="17" max="17" width="73.7109375" style="2" customWidth="1"/>
    <col min="18" max="16384" width="9.28515625" style="2"/>
  </cols>
  <sheetData>
    <row r="1" spans="1:17" x14ac:dyDescent="0.25">
      <c r="A1" s="5"/>
    </row>
    <row r="2" spans="1:17" ht="18.75" x14ac:dyDescent="0.25">
      <c r="A2" s="1" t="s">
        <v>38</v>
      </c>
    </row>
    <row r="3" spans="1:17" ht="15.75" thickBot="1" x14ac:dyDescent="0.3"/>
    <row r="4" spans="1:17" ht="15.75" thickBot="1" x14ac:dyDescent="0.3">
      <c r="A4" s="175" t="s">
        <v>9</v>
      </c>
      <c r="B4" s="172" t="s">
        <v>8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3"/>
    </row>
    <row r="5" spans="1:17" ht="15.75" thickBot="1" x14ac:dyDescent="0.3">
      <c r="A5" s="176"/>
      <c r="B5" s="174" t="s">
        <v>39</v>
      </c>
      <c r="C5" s="172"/>
      <c r="D5" s="172"/>
      <c r="E5" s="172"/>
      <c r="F5" s="172"/>
      <c r="G5" s="172"/>
      <c r="H5" s="172"/>
      <c r="I5" s="173"/>
      <c r="J5" s="177" t="s">
        <v>40</v>
      </c>
      <c r="K5" s="178"/>
      <c r="L5" s="178"/>
      <c r="M5" s="179"/>
      <c r="N5" s="174" t="s">
        <v>7</v>
      </c>
      <c r="O5" s="173"/>
      <c r="P5" s="87"/>
    </row>
    <row r="6" spans="1:17" ht="45.75" thickBot="1" x14ac:dyDescent="0.3">
      <c r="A6" s="176"/>
      <c r="B6" s="73" t="s">
        <v>13</v>
      </c>
      <c r="C6" s="80" t="s">
        <v>14</v>
      </c>
      <c r="D6" s="69" t="s">
        <v>30</v>
      </c>
      <c r="E6" s="77" t="s">
        <v>36</v>
      </c>
      <c r="F6" s="69" t="s">
        <v>43</v>
      </c>
      <c r="G6" s="69" t="s">
        <v>44</v>
      </c>
      <c r="H6" s="69" t="s">
        <v>45</v>
      </c>
      <c r="I6" s="74" t="s">
        <v>24</v>
      </c>
      <c r="J6" s="97" t="s">
        <v>47</v>
      </c>
      <c r="K6" s="69" t="s">
        <v>29</v>
      </c>
      <c r="L6" s="69" t="s">
        <v>41</v>
      </c>
      <c r="M6" s="79" t="s">
        <v>17</v>
      </c>
      <c r="N6" s="97" t="s">
        <v>15</v>
      </c>
      <c r="O6" s="74" t="s">
        <v>16</v>
      </c>
      <c r="P6" s="98" t="s">
        <v>25</v>
      </c>
      <c r="Q6" s="34" t="s">
        <v>31</v>
      </c>
    </row>
    <row r="7" spans="1:17" x14ac:dyDescent="0.25">
      <c r="A7" s="154" t="s">
        <v>86</v>
      </c>
      <c r="B7" s="118"/>
      <c r="C7" s="119"/>
      <c r="D7" s="119"/>
      <c r="E7" s="119">
        <v>2</v>
      </c>
      <c r="F7" s="119"/>
      <c r="G7" s="119"/>
      <c r="H7" s="119">
        <v>1</v>
      </c>
      <c r="I7" s="92">
        <v>2</v>
      </c>
      <c r="J7" s="118"/>
      <c r="K7" s="119"/>
      <c r="L7" s="119"/>
      <c r="M7" s="92"/>
      <c r="N7" s="118"/>
      <c r="O7" s="92"/>
      <c r="P7" s="99"/>
      <c r="Q7" s="78"/>
    </row>
    <row r="8" spans="1:17" x14ac:dyDescent="0.25">
      <c r="A8" s="155" t="s">
        <v>83</v>
      </c>
      <c r="B8" s="96">
        <v>1</v>
      </c>
      <c r="C8" s="91">
        <v>1</v>
      </c>
      <c r="D8" s="91"/>
      <c r="E8" s="91">
        <v>1</v>
      </c>
      <c r="F8" s="91"/>
      <c r="G8" s="91"/>
      <c r="H8" s="91">
        <v>1</v>
      </c>
      <c r="I8" s="93">
        <v>1</v>
      </c>
      <c r="J8" s="96"/>
      <c r="K8" s="91"/>
      <c r="L8" s="91"/>
      <c r="M8" s="93"/>
      <c r="N8" s="96"/>
      <c r="O8" s="93"/>
      <c r="P8" s="100"/>
      <c r="Q8" s="68"/>
    </row>
    <row r="9" spans="1:17" x14ac:dyDescent="0.25">
      <c r="A9" s="155" t="s">
        <v>71</v>
      </c>
      <c r="B9" s="96">
        <v>2</v>
      </c>
      <c r="C9" s="91"/>
      <c r="D9" s="91"/>
      <c r="E9" s="91"/>
      <c r="F9" s="91"/>
      <c r="G9" s="91"/>
      <c r="H9" s="91">
        <v>4</v>
      </c>
      <c r="I9" s="93">
        <v>4</v>
      </c>
      <c r="J9" s="96"/>
      <c r="K9" s="91"/>
      <c r="L9" s="91"/>
      <c r="M9" s="93"/>
      <c r="N9" s="96"/>
      <c r="O9" s="93"/>
      <c r="P9" s="100"/>
      <c r="Q9" s="68"/>
    </row>
    <row r="10" spans="1:17" x14ac:dyDescent="0.25">
      <c r="A10" s="155" t="s">
        <v>98</v>
      </c>
      <c r="B10" s="96">
        <v>4</v>
      </c>
      <c r="C10" s="91"/>
      <c r="D10" s="91"/>
      <c r="E10" s="91"/>
      <c r="F10" s="91"/>
      <c r="G10" s="91"/>
      <c r="H10" s="91">
        <v>4</v>
      </c>
      <c r="I10" s="93"/>
      <c r="J10" s="96"/>
      <c r="K10" s="91"/>
      <c r="L10" s="91"/>
      <c r="M10" s="93"/>
      <c r="N10" s="96"/>
      <c r="O10" s="93">
        <v>1</v>
      </c>
      <c r="P10" s="100"/>
      <c r="Q10" s="68"/>
    </row>
    <row r="11" spans="1:17" x14ac:dyDescent="0.25">
      <c r="A11" s="155" t="s">
        <v>95</v>
      </c>
      <c r="B11" s="96"/>
      <c r="C11" s="91">
        <v>1</v>
      </c>
      <c r="D11" s="91"/>
      <c r="E11" s="91"/>
      <c r="F11" s="91"/>
      <c r="G11" s="91"/>
      <c r="H11" s="91">
        <v>2</v>
      </c>
      <c r="I11" s="93"/>
      <c r="J11" s="96">
        <v>1</v>
      </c>
      <c r="K11" s="91"/>
      <c r="L11" s="91"/>
      <c r="M11" s="125">
        <v>1</v>
      </c>
      <c r="N11" s="96"/>
      <c r="O11" s="93"/>
      <c r="P11" s="100"/>
      <c r="Q11" s="68"/>
    </row>
    <row r="12" spans="1:17" x14ac:dyDescent="0.25">
      <c r="A12" s="155" t="s">
        <v>55</v>
      </c>
      <c r="B12" s="96">
        <v>10</v>
      </c>
      <c r="C12" s="91"/>
      <c r="D12" s="91"/>
      <c r="E12" s="91"/>
      <c r="F12" s="91"/>
      <c r="G12" s="91"/>
      <c r="H12" s="91"/>
      <c r="I12" s="93"/>
      <c r="J12" s="96">
        <v>9</v>
      </c>
      <c r="K12" s="91"/>
      <c r="L12" s="91"/>
      <c r="M12" s="93"/>
      <c r="N12" s="96"/>
      <c r="O12" s="93">
        <v>4</v>
      </c>
      <c r="P12" s="100"/>
      <c r="Q12" s="68"/>
    </row>
    <row r="13" spans="1:17" x14ac:dyDescent="0.25">
      <c r="A13" s="155" t="s">
        <v>107</v>
      </c>
      <c r="B13" s="96">
        <v>4</v>
      </c>
      <c r="C13" s="91">
        <v>1</v>
      </c>
      <c r="D13" s="91"/>
      <c r="E13" s="91"/>
      <c r="F13" s="91">
        <v>1</v>
      </c>
      <c r="G13" s="91"/>
      <c r="H13" s="91"/>
      <c r="I13" s="93"/>
      <c r="J13" s="96"/>
      <c r="K13" s="91"/>
      <c r="L13" s="91"/>
      <c r="M13" s="93"/>
      <c r="N13" s="96"/>
      <c r="O13" s="93"/>
      <c r="P13" s="100"/>
      <c r="Q13" s="68"/>
    </row>
    <row r="14" spans="1:17" x14ac:dyDescent="0.25">
      <c r="A14" s="155" t="s">
        <v>92</v>
      </c>
      <c r="B14" s="96">
        <v>3</v>
      </c>
      <c r="C14" s="91"/>
      <c r="D14" s="91"/>
      <c r="E14" s="91"/>
      <c r="F14" s="91"/>
      <c r="G14" s="91"/>
      <c r="H14" s="91"/>
      <c r="I14" s="93"/>
      <c r="J14" s="96"/>
      <c r="K14" s="91"/>
      <c r="L14" s="91"/>
      <c r="M14" s="93"/>
      <c r="N14" s="96"/>
      <c r="O14" s="93"/>
      <c r="P14" s="100"/>
      <c r="Q14" s="68"/>
    </row>
    <row r="15" spans="1:17" x14ac:dyDescent="0.25">
      <c r="A15" s="155" t="s">
        <v>101</v>
      </c>
      <c r="B15" s="96"/>
      <c r="C15" s="91"/>
      <c r="D15" s="91"/>
      <c r="E15" s="91"/>
      <c r="F15" s="91"/>
      <c r="G15" s="91"/>
      <c r="H15" s="91"/>
      <c r="I15" s="126">
        <v>2</v>
      </c>
      <c r="J15" s="127"/>
      <c r="K15" s="91"/>
      <c r="L15" s="91"/>
      <c r="M15" s="93"/>
      <c r="N15" s="96">
        <v>2</v>
      </c>
      <c r="O15" s="93"/>
      <c r="P15" s="100"/>
      <c r="Q15" s="68"/>
    </row>
    <row r="16" spans="1:17" x14ac:dyDescent="0.25">
      <c r="A16" s="155" t="s">
        <v>89</v>
      </c>
      <c r="B16" s="96">
        <v>2</v>
      </c>
      <c r="C16" s="91"/>
      <c r="D16" s="91"/>
      <c r="E16" s="91"/>
      <c r="F16" s="91"/>
      <c r="G16" s="91"/>
      <c r="H16" s="91"/>
      <c r="I16" s="93">
        <v>1</v>
      </c>
      <c r="J16" s="96"/>
      <c r="K16" s="91"/>
      <c r="L16" s="91"/>
      <c r="M16" s="93"/>
      <c r="N16" s="96">
        <v>1</v>
      </c>
      <c r="O16" s="93"/>
      <c r="P16" s="100"/>
      <c r="Q16" s="68"/>
    </row>
    <row r="17" spans="1:17" x14ac:dyDescent="0.25">
      <c r="A17" s="155" t="s">
        <v>77</v>
      </c>
      <c r="B17" s="120">
        <v>3</v>
      </c>
      <c r="C17" s="91"/>
      <c r="D17" s="91"/>
      <c r="E17" s="121"/>
      <c r="F17" s="122"/>
      <c r="G17" s="122"/>
      <c r="H17" s="122"/>
      <c r="I17" s="123"/>
      <c r="J17" s="96"/>
      <c r="K17" s="91"/>
      <c r="L17" s="122"/>
      <c r="M17" s="123"/>
      <c r="N17" s="124"/>
      <c r="O17" s="123"/>
      <c r="P17" s="100"/>
      <c r="Q17" s="68"/>
    </row>
    <row r="18" spans="1:17" x14ac:dyDescent="0.25">
      <c r="A18" s="156" t="s">
        <v>104</v>
      </c>
      <c r="B18" s="128"/>
      <c r="C18" s="129">
        <v>2</v>
      </c>
      <c r="D18" s="129"/>
      <c r="E18" s="129"/>
      <c r="F18" s="129"/>
      <c r="G18" s="129"/>
      <c r="H18" s="129">
        <v>2</v>
      </c>
      <c r="I18" s="130"/>
      <c r="J18" s="128"/>
      <c r="K18" s="129"/>
      <c r="L18" s="129"/>
      <c r="M18" s="130">
        <v>4</v>
      </c>
      <c r="N18" s="96"/>
      <c r="O18" s="93"/>
      <c r="P18" s="100"/>
      <c r="Q18" s="68"/>
    </row>
    <row r="19" spans="1:17" x14ac:dyDescent="0.25">
      <c r="A19" s="155" t="s">
        <v>74</v>
      </c>
      <c r="B19" s="96">
        <v>2</v>
      </c>
      <c r="C19" s="91"/>
      <c r="D19" s="91"/>
      <c r="E19" s="91"/>
      <c r="F19" s="91"/>
      <c r="G19" s="91"/>
      <c r="H19" s="91"/>
      <c r="I19" s="93"/>
      <c r="J19" s="96">
        <v>4</v>
      </c>
      <c r="K19" s="91"/>
      <c r="L19" s="91"/>
      <c r="M19" s="93"/>
      <c r="N19" s="96">
        <v>1</v>
      </c>
      <c r="O19" s="93"/>
      <c r="P19" s="100"/>
      <c r="Q19" s="68"/>
    </row>
    <row r="20" spans="1:17" x14ac:dyDescent="0.25">
      <c r="A20" s="155" t="s">
        <v>51</v>
      </c>
      <c r="B20" s="96">
        <v>2</v>
      </c>
      <c r="C20" s="91"/>
      <c r="D20" s="91"/>
      <c r="E20" s="91"/>
      <c r="F20" s="91"/>
      <c r="G20" s="91"/>
      <c r="H20" s="91"/>
      <c r="I20" s="93"/>
      <c r="J20" s="96"/>
      <c r="K20" s="91">
        <v>2</v>
      </c>
      <c r="L20" s="91"/>
      <c r="M20" s="93"/>
      <c r="N20" s="96"/>
      <c r="O20" s="93"/>
      <c r="P20" s="100"/>
      <c r="Q20" s="68"/>
    </row>
    <row r="21" spans="1:17" x14ac:dyDescent="0.25">
      <c r="A21" s="155" t="s">
        <v>62</v>
      </c>
      <c r="B21" s="96"/>
      <c r="C21" s="91"/>
      <c r="D21" s="91"/>
      <c r="E21" s="91"/>
      <c r="F21" s="91"/>
      <c r="G21" s="91"/>
      <c r="H21" s="91"/>
      <c r="I21" s="93"/>
      <c r="J21" s="96">
        <v>1</v>
      </c>
      <c r="K21" s="91"/>
      <c r="L21" s="91"/>
      <c r="M21" s="93"/>
      <c r="N21" s="96"/>
      <c r="O21" s="93">
        <v>1</v>
      </c>
      <c r="P21" s="100"/>
      <c r="Q21" s="68"/>
    </row>
    <row r="22" spans="1:17" x14ac:dyDescent="0.25">
      <c r="A22" s="155" t="s">
        <v>68</v>
      </c>
      <c r="B22" s="96">
        <v>1</v>
      </c>
      <c r="C22" s="91"/>
      <c r="D22" s="91"/>
      <c r="E22" s="91"/>
      <c r="F22" s="91"/>
      <c r="G22" s="91"/>
      <c r="H22" s="91"/>
      <c r="I22" s="93">
        <v>2</v>
      </c>
      <c r="J22" s="96"/>
      <c r="K22" s="91"/>
      <c r="L22" s="91">
        <v>1</v>
      </c>
      <c r="M22" s="93"/>
      <c r="N22" s="96"/>
      <c r="O22" s="93"/>
      <c r="P22" s="100"/>
      <c r="Q22" s="68"/>
    </row>
    <row r="23" spans="1:17" x14ac:dyDescent="0.25">
      <c r="A23" s="155" t="s">
        <v>65</v>
      </c>
      <c r="B23" s="96"/>
      <c r="C23" s="91"/>
      <c r="D23" s="91"/>
      <c r="E23" s="91"/>
      <c r="F23" s="91"/>
      <c r="G23" s="91"/>
      <c r="H23" s="91"/>
      <c r="I23" s="93">
        <v>1</v>
      </c>
      <c r="J23" s="96"/>
      <c r="K23" s="91"/>
      <c r="L23" s="91"/>
      <c r="M23" s="93"/>
      <c r="N23" s="96"/>
      <c r="O23" s="93"/>
      <c r="P23" s="100"/>
      <c r="Q23" s="68"/>
    </row>
    <row r="24" spans="1:17" x14ac:dyDescent="0.25">
      <c r="A24" s="155" t="s">
        <v>114</v>
      </c>
      <c r="B24" s="96">
        <v>3</v>
      </c>
      <c r="C24" s="91"/>
      <c r="D24" s="91"/>
      <c r="E24" s="91"/>
      <c r="F24" s="91"/>
      <c r="G24" s="91"/>
      <c r="H24" s="91"/>
      <c r="I24" s="93"/>
      <c r="J24" s="96"/>
      <c r="K24" s="91"/>
      <c r="L24" s="91"/>
      <c r="M24" s="93"/>
      <c r="N24" s="96">
        <v>1</v>
      </c>
      <c r="O24" s="93">
        <v>1</v>
      </c>
      <c r="P24" s="100"/>
      <c r="Q24" s="68"/>
    </row>
    <row r="25" spans="1:17" x14ac:dyDescent="0.25">
      <c r="A25" s="155" t="s">
        <v>117</v>
      </c>
      <c r="B25" s="96"/>
      <c r="C25" s="91"/>
      <c r="D25" s="91"/>
      <c r="E25" s="91"/>
      <c r="F25" s="91"/>
      <c r="G25" s="91"/>
      <c r="H25" s="91"/>
      <c r="I25" s="93"/>
      <c r="J25" s="96"/>
      <c r="K25" s="91"/>
      <c r="L25" s="91"/>
      <c r="M25" s="93"/>
      <c r="N25" s="96"/>
      <c r="O25" s="93">
        <v>1</v>
      </c>
      <c r="P25" s="100"/>
      <c r="Q25" s="68"/>
    </row>
    <row r="26" spans="1:17" x14ac:dyDescent="0.25">
      <c r="A26" s="155" t="s">
        <v>128</v>
      </c>
      <c r="B26" s="96">
        <v>1</v>
      </c>
      <c r="C26" s="91"/>
      <c r="D26" s="91"/>
      <c r="E26" s="91"/>
      <c r="F26" s="91"/>
      <c r="G26" s="91"/>
      <c r="H26" s="91"/>
      <c r="I26" s="93">
        <v>1</v>
      </c>
      <c r="J26" s="96">
        <v>1</v>
      </c>
      <c r="K26" s="91"/>
      <c r="L26" s="91"/>
      <c r="M26" s="93"/>
      <c r="N26" s="96"/>
      <c r="O26" s="93">
        <v>1</v>
      </c>
      <c r="P26" s="100"/>
      <c r="Q26" s="68"/>
    </row>
    <row r="27" spans="1:17" x14ac:dyDescent="0.25">
      <c r="A27" s="155" t="s">
        <v>121</v>
      </c>
      <c r="B27" s="96"/>
      <c r="C27" s="91"/>
      <c r="D27" s="91"/>
      <c r="E27" s="91"/>
      <c r="F27" s="91"/>
      <c r="G27" s="91"/>
      <c r="H27" s="91"/>
      <c r="I27" s="93">
        <v>1</v>
      </c>
      <c r="J27" s="96"/>
      <c r="K27" s="91"/>
      <c r="L27" s="91"/>
      <c r="M27" s="93"/>
      <c r="N27" s="96"/>
      <c r="O27" s="93"/>
      <c r="P27" s="100"/>
      <c r="Q27" s="68"/>
    </row>
    <row r="28" spans="1:17" x14ac:dyDescent="0.25">
      <c r="A28" s="155" t="s">
        <v>123</v>
      </c>
      <c r="B28" s="96">
        <v>1</v>
      </c>
      <c r="C28" s="91"/>
      <c r="D28" s="91"/>
      <c r="E28" s="91"/>
      <c r="F28" s="91"/>
      <c r="G28" s="91">
        <v>1</v>
      </c>
      <c r="H28" s="91"/>
      <c r="I28" s="93"/>
      <c r="J28" s="96"/>
      <c r="K28" s="91">
        <v>2</v>
      </c>
      <c r="L28" s="91"/>
      <c r="M28" s="93"/>
      <c r="N28" s="96"/>
      <c r="O28" s="93">
        <v>2</v>
      </c>
      <c r="P28" s="100"/>
      <c r="Q28" s="68"/>
    </row>
    <row r="29" spans="1:17" x14ac:dyDescent="0.25">
      <c r="A29" s="155" t="s">
        <v>126</v>
      </c>
      <c r="B29" s="96">
        <v>4</v>
      </c>
      <c r="C29" s="91"/>
      <c r="D29" s="91">
        <v>2</v>
      </c>
      <c r="E29" s="91"/>
      <c r="F29" s="91"/>
      <c r="G29" s="91"/>
      <c r="H29" s="91"/>
      <c r="I29" s="93">
        <v>4</v>
      </c>
      <c r="J29" s="96"/>
      <c r="K29" s="91"/>
      <c r="L29" s="91"/>
      <c r="M29" s="93"/>
      <c r="N29" s="96"/>
      <c r="O29" s="93">
        <v>2</v>
      </c>
      <c r="P29" s="100"/>
      <c r="Q29" s="75"/>
    </row>
    <row r="30" spans="1:17" ht="15.75" thickBot="1" x14ac:dyDescent="0.3">
      <c r="A30" s="157" t="s">
        <v>80</v>
      </c>
      <c r="B30" s="131">
        <v>1</v>
      </c>
      <c r="C30" s="132">
        <v>2</v>
      </c>
      <c r="D30" s="132"/>
      <c r="E30" s="132">
        <v>1</v>
      </c>
      <c r="F30" s="132"/>
      <c r="G30" s="132"/>
      <c r="H30" s="132"/>
      <c r="I30" s="133">
        <v>2</v>
      </c>
      <c r="J30" s="131"/>
      <c r="K30" s="132"/>
      <c r="L30" s="132"/>
      <c r="M30" s="133"/>
      <c r="N30" s="131"/>
      <c r="O30" s="133"/>
      <c r="P30" s="134"/>
      <c r="Q30" s="75"/>
    </row>
    <row r="31" spans="1:17" ht="15.75" thickBot="1" x14ac:dyDescent="0.3">
      <c r="A31" s="95" t="s">
        <v>10</v>
      </c>
      <c r="B31" s="88">
        <f t="shared" ref="B31:P31" si="0">SUM(B7:B30)</f>
        <v>44</v>
      </c>
      <c r="C31" s="88">
        <f t="shared" si="0"/>
        <v>7</v>
      </c>
      <c r="D31" s="88">
        <f t="shared" si="0"/>
        <v>2</v>
      </c>
      <c r="E31" s="88">
        <f t="shared" si="0"/>
        <v>4</v>
      </c>
      <c r="F31" s="88">
        <f t="shared" si="0"/>
        <v>1</v>
      </c>
      <c r="G31" s="88">
        <f t="shared" si="0"/>
        <v>1</v>
      </c>
      <c r="H31" s="88">
        <f t="shared" si="0"/>
        <v>14</v>
      </c>
      <c r="I31" s="89">
        <f t="shared" si="0"/>
        <v>21</v>
      </c>
      <c r="J31" s="90">
        <f t="shared" si="0"/>
        <v>16</v>
      </c>
      <c r="K31" s="88">
        <f t="shared" si="0"/>
        <v>4</v>
      </c>
      <c r="L31" s="88">
        <f t="shared" si="0"/>
        <v>1</v>
      </c>
      <c r="M31" s="88">
        <f t="shared" si="0"/>
        <v>5</v>
      </c>
      <c r="N31" s="88">
        <f t="shared" si="0"/>
        <v>5</v>
      </c>
      <c r="O31" s="88">
        <f t="shared" si="0"/>
        <v>13</v>
      </c>
      <c r="P31" s="89">
        <f t="shared" si="0"/>
        <v>0</v>
      </c>
      <c r="Q31" s="3"/>
    </row>
    <row r="33" spans="1:16" s="7" customFormat="1" ht="36.75" customHeight="1" x14ac:dyDescent="0.25"/>
    <row r="34" spans="1:16" ht="15.75" x14ac:dyDescent="0.25">
      <c r="A34" s="20" t="s">
        <v>26</v>
      </c>
    </row>
    <row r="35" spans="1:16" ht="15.75" thickBot="1" x14ac:dyDescent="0.3">
      <c r="A35" s="2" t="s">
        <v>50</v>
      </c>
    </row>
    <row r="36" spans="1:16" ht="15.75" thickBot="1" x14ac:dyDescent="0.3">
      <c r="A36" s="180" t="s">
        <v>0</v>
      </c>
      <c r="B36" s="183" t="s">
        <v>8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5"/>
    </row>
    <row r="37" spans="1:16" ht="15.75" thickBot="1" x14ac:dyDescent="0.3">
      <c r="A37" s="181"/>
      <c r="B37" s="183" t="s">
        <v>39</v>
      </c>
      <c r="C37" s="184"/>
      <c r="D37" s="184"/>
      <c r="E37" s="184"/>
      <c r="F37" s="184"/>
      <c r="G37" s="184"/>
      <c r="H37" s="184"/>
      <c r="I37" s="185"/>
      <c r="J37" s="186" t="s">
        <v>40</v>
      </c>
      <c r="K37" s="186"/>
      <c r="L37" s="186"/>
      <c r="M37" s="187"/>
      <c r="N37" s="183" t="s">
        <v>7</v>
      </c>
      <c r="O37" s="185"/>
      <c r="P37" s="11"/>
    </row>
    <row r="38" spans="1:16" ht="48.75" thickBot="1" x14ac:dyDescent="0.3">
      <c r="A38" s="182"/>
      <c r="B38" s="12" t="s">
        <v>13</v>
      </c>
      <c r="C38" s="13" t="s">
        <v>14</v>
      </c>
      <c r="D38" s="13" t="s">
        <v>30</v>
      </c>
      <c r="E38" s="13" t="s">
        <v>36</v>
      </c>
      <c r="F38" s="14" t="s">
        <v>43</v>
      </c>
      <c r="G38" s="14" t="s">
        <v>44</v>
      </c>
      <c r="H38" s="14" t="s">
        <v>46</v>
      </c>
      <c r="I38" s="15" t="s">
        <v>24</v>
      </c>
      <c r="J38" s="16" t="s">
        <v>48</v>
      </c>
      <c r="K38" s="14" t="s">
        <v>49</v>
      </c>
      <c r="L38" s="14" t="s">
        <v>42</v>
      </c>
      <c r="M38" s="17" t="s">
        <v>17</v>
      </c>
      <c r="N38" s="14" t="s">
        <v>15</v>
      </c>
      <c r="O38" s="14" t="s">
        <v>16</v>
      </c>
      <c r="P38" s="15" t="s">
        <v>25</v>
      </c>
    </row>
    <row r="39" spans="1:16" x14ac:dyDescent="0.25">
      <c r="A39" s="85" t="s">
        <v>98</v>
      </c>
      <c r="B39" s="106">
        <v>4</v>
      </c>
      <c r="C39" s="101"/>
      <c r="D39" s="101"/>
      <c r="E39" s="102"/>
      <c r="F39" s="101"/>
      <c r="G39" s="101"/>
      <c r="H39" s="101"/>
      <c r="I39" s="103"/>
      <c r="J39" s="104"/>
      <c r="K39" s="101"/>
      <c r="L39" s="101"/>
      <c r="M39" s="103"/>
      <c r="N39" s="106"/>
      <c r="O39" s="101"/>
      <c r="P39" s="103"/>
    </row>
    <row r="40" spans="1:16" x14ac:dyDescent="0.25">
      <c r="A40" s="63" t="s">
        <v>95</v>
      </c>
      <c r="B40" s="39">
        <v>1</v>
      </c>
      <c r="C40" s="40"/>
      <c r="D40" s="40"/>
      <c r="E40" s="41"/>
      <c r="F40" s="40"/>
      <c r="G40" s="40"/>
      <c r="H40" s="40"/>
      <c r="I40" s="42"/>
      <c r="J40" s="105"/>
      <c r="K40" s="40"/>
      <c r="L40" s="40"/>
      <c r="M40" s="42"/>
      <c r="N40" s="39"/>
      <c r="O40" s="40"/>
      <c r="P40" s="42"/>
    </row>
    <row r="41" spans="1:16" x14ac:dyDescent="0.25">
      <c r="A41" s="86" t="s">
        <v>92</v>
      </c>
      <c r="B41" s="72">
        <v>1</v>
      </c>
      <c r="C41" s="71"/>
      <c r="D41" s="71"/>
      <c r="E41" s="41"/>
      <c r="F41" s="71"/>
      <c r="G41" s="71"/>
      <c r="H41" s="71"/>
      <c r="I41" s="70"/>
      <c r="J41" s="105"/>
      <c r="K41" s="71">
        <v>1</v>
      </c>
      <c r="L41" s="40"/>
      <c r="M41" s="42"/>
      <c r="N41" s="39"/>
      <c r="O41" s="40"/>
      <c r="P41" s="42"/>
    </row>
    <row r="42" spans="1:16" x14ac:dyDescent="0.25">
      <c r="A42" s="64" t="s">
        <v>101</v>
      </c>
      <c r="B42" s="39">
        <v>2</v>
      </c>
      <c r="C42" s="40"/>
      <c r="D42" s="40"/>
      <c r="E42" s="41"/>
      <c r="F42" s="40"/>
      <c r="G42" s="40"/>
      <c r="H42" s="40">
        <v>3</v>
      </c>
      <c r="I42" s="42">
        <v>2</v>
      </c>
      <c r="J42" s="105"/>
      <c r="K42" s="40">
        <v>2</v>
      </c>
      <c r="L42" s="40"/>
      <c r="M42" s="42"/>
      <c r="N42" s="39"/>
      <c r="O42" s="40"/>
      <c r="P42" s="42"/>
    </row>
    <row r="43" spans="1:16" x14ac:dyDescent="0.25">
      <c r="A43" s="64" t="s">
        <v>89</v>
      </c>
      <c r="B43" s="39">
        <v>3</v>
      </c>
      <c r="C43" s="44"/>
      <c r="D43" s="44"/>
      <c r="E43" s="46"/>
      <c r="F43" s="44"/>
      <c r="G43" s="44"/>
      <c r="H43" s="44"/>
      <c r="I43" s="45"/>
      <c r="J43" s="107"/>
      <c r="K43" s="44"/>
      <c r="L43" s="44"/>
      <c r="M43" s="45"/>
      <c r="N43" s="43"/>
      <c r="O43" s="44"/>
      <c r="P43" s="42"/>
    </row>
    <row r="44" spans="1:16" x14ac:dyDescent="0.25">
      <c r="A44" s="65" t="s">
        <v>111</v>
      </c>
      <c r="B44" s="39">
        <v>1</v>
      </c>
      <c r="C44" s="40"/>
      <c r="D44" s="40"/>
      <c r="E44" s="41"/>
      <c r="F44" s="40"/>
      <c r="G44" s="40"/>
      <c r="H44" s="40"/>
      <c r="I44" s="42"/>
      <c r="J44" s="105"/>
      <c r="K44" s="40"/>
      <c r="L44" s="40"/>
      <c r="M44" s="42"/>
      <c r="N44" s="39"/>
      <c r="O44" s="40"/>
      <c r="P44" s="42"/>
    </row>
    <row r="45" spans="1:16" x14ac:dyDescent="0.25">
      <c r="A45" s="94" t="s">
        <v>104</v>
      </c>
      <c r="B45" s="108">
        <v>2</v>
      </c>
      <c r="C45" s="109"/>
      <c r="D45" s="109"/>
      <c r="E45" s="110"/>
      <c r="F45" s="109"/>
      <c r="G45" s="109"/>
      <c r="H45" s="109"/>
      <c r="I45" s="111"/>
      <c r="J45" s="112"/>
      <c r="K45" s="109"/>
      <c r="L45" s="109"/>
      <c r="M45" s="111">
        <v>1</v>
      </c>
      <c r="N45" s="39"/>
      <c r="O45" s="40"/>
      <c r="P45" s="42"/>
    </row>
    <row r="46" spans="1:16" x14ac:dyDescent="0.25">
      <c r="A46" s="85" t="s">
        <v>74</v>
      </c>
      <c r="B46" s="39">
        <v>3</v>
      </c>
      <c r="C46" s="40"/>
      <c r="D46" s="40"/>
      <c r="E46" s="159"/>
      <c r="F46" s="40"/>
      <c r="G46" s="40"/>
      <c r="H46" s="40"/>
      <c r="I46" s="42"/>
      <c r="J46" s="160"/>
      <c r="K46" s="40"/>
      <c r="L46" s="40"/>
      <c r="M46" s="42"/>
      <c r="N46" s="105"/>
      <c r="O46" s="41"/>
      <c r="P46" s="42"/>
    </row>
    <row r="47" spans="1:16" x14ac:dyDescent="0.25">
      <c r="A47" s="158" t="s">
        <v>51</v>
      </c>
      <c r="B47" s="72">
        <v>2</v>
      </c>
      <c r="C47" s="71"/>
      <c r="D47" s="71"/>
      <c r="E47" s="41"/>
      <c r="F47" s="71"/>
      <c r="G47" s="71"/>
      <c r="H47" s="71">
        <v>3</v>
      </c>
      <c r="I47" s="70"/>
      <c r="J47" s="105"/>
      <c r="K47" s="71">
        <v>1</v>
      </c>
      <c r="L47" s="71"/>
      <c r="M47" s="70"/>
      <c r="N47" s="72"/>
      <c r="O47" s="71"/>
      <c r="P47" s="70"/>
    </row>
    <row r="48" spans="1:16" x14ac:dyDescent="0.25">
      <c r="A48" s="67" t="s">
        <v>59</v>
      </c>
      <c r="B48" s="39">
        <v>1</v>
      </c>
      <c r="C48" s="40"/>
      <c r="D48" s="40"/>
      <c r="E48" s="41"/>
      <c r="F48" s="40"/>
      <c r="G48" s="40"/>
      <c r="H48" s="40"/>
      <c r="I48" s="42"/>
      <c r="J48" s="105"/>
      <c r="K48" s="40"/>
      <c r="L48" s="40"/>
      <c r="M48" s="42"/>
      <c r="N48" s="39"/>
      <c r="O48" s="40"/>
      <c r="P48" s="42"/>
    </row>
    <row r="49" spans="1:16" x14ac:dyDescent="0.25">
      <c r="A49" s="85" t="s">
        <v>62</v>
      </c>
      <c r="B49" s="39"/>
      <c r="C49" s="40">
        <v>1</v>
      </c>
      <c r="D49" s="40"/>
      <c r="E49" s="41"/>
      <c r="F49" s="40"/>
      <c r="G49" s="40"/>
      <c r="H49" s="40"/>
      <c r="I49" s="42"/>
      <c r="J49" s="105">
        <v>1</v>
      </c>
      <c r="K49" s="40"/>
      <c r="L49" s="40"/>
      <c r="M49" s="42"/>
      <c r="N49" s="39"/>
      <c r="O49" s="40"/>
      <c r="P49" s="42"/>
    </row>
    <row r="50" spans="1:16" x14ac:dyDescent="0.25">
      <c r="A50" s="76" t="s">
        <v>68</v>
      </c>
      <c r="B50" s="39">
        <v>1</v>
      </c>
      <c r="C50" s="40">
        <v>1</v>
      </c>
      <c r="D50" s="40"/>
      <c r="E50" s="41"/>
      <c r="F50" s="40"/>
      <c r="G50" s="40"/>
      <c r="H50" s="40"/>
      <c r="I50" s="42">
        <v>3</v>
      </c>
      <c r="J50" s="105"/>
      <c r="K50" s="40"/>
      <c r="L50" s="40"/>
      <c r="M50" s="42"/>
      <c r="N50" s="39"/>
      <c r="O50" s="40">
        <v>1</v>
      </c>
      <c r="P50" s="42"/>
    </row>
    <row r="51" spans="1:16" x14ac:dyDescent="0.25">
      <c r="A51" s="86" t="s">
        <v>65</v>
      </c>
      <c r="B51" s="39"/>
      <c r="C51" s="40"/>
      <c r="D51" s="40"/>
      <c r="E51" s="41"/>
      <c r="F51" s="40"/>
      <c r="G51" s="40"/>
      <c r="H51" s="40"/>
      <c r="I51" s="42">
        <v>1</v>
      </c>
      <c r="J51" s="105"/>
      <c r="K51" s="40"/>
      <c r="L51" s="40">
        <v>1</v>
      </c>
      <c r="M51" s="42"/>
      <c r="N51" s="39"/>
      <c r="O51" s="40"/>
      <c r="P51" s="42"/>
    </row>
    <row r="52" spans="1:16" x14ac:dyDescent="0.25">
      <c r="A52" s="81" t="s">
        <v>114</v>
      </c>
      <c r="B52" s="39">
        <v>3</v>
      </c>
      <c r="C52" s="40"/>
      <c r="D52" s="40"/>
      <c r="E52" s="41"/>
      <c r="F52" s="40"/>
      <c r="G52" s="40">
        <v>1</v>
      </c>
      <c r="H52" s="40"/>
      <c r="I52" s="42"/>
      <c r="J52" s="105"/>
      <c r="K52" s="40"/>
      <c r="L52" s="40"/>
      <c r="M52" s="42"/>
      <c r="N52" s="39"/>
      <c r="O52" s="40">
        <v>1</v>
      </c>
      <c r="P52" s="42"/>
    </row>
    <row r="53" spans="1:16" x14ac:dyDescent="0.25">
      <c r="A53" s="82" t="s">
        <v>117</v>
      </c>
      <c r="B53" s="39">
        <v>2</v>
      </c>
      <c r="C53" s="40"/>
      <c r="D53" s="40"/>
      <c r="E53" s="40"/>
      <c r="F53" s="40"/>
      <c r="G53" s="40"/>
      <c r="H53" s="40"/>
      <c r="I53" s="42"/>
      <c r="J53" s="39"/>
      <c r="K53" s="40"/>
      <c r="L53" s="40"/>
      <c r="M53" s="42"/>
      <c r="N53" s="39"/>
      <c r="O53" s="40"/>
      <c r="P53" s="42"/>
    </row>
    <row r="54" spans="1:16" x14ac:dyDescent="0.25">
      <c r="A54" s="83" t="s">
        <v>128</v>
      </c>
      <c r="B54" s="39">
        <v>1</v>
      </c>
      <c r="C54" s="40"/>
      <c r="D54" s="40"/>
      <c r="E54" s="41"/>
      <c r="F54" s="40"/>
      <c r="G54" s="40"/>
      <c r="H54" s="40"/>
      <c r="I54" s="42"/>
      <c r="J54" s="105"/>
      <c r="K54" s="40"/>
      <c r="L54" s="40"/>
      <c r="M54" s="42"/>
      <c r="N54" s="39"/>
      <c r="O54" s="40"/>
      <c r="P54" s="42"/>
    </row>
    <row r="55" spans="1:16" ht="15.75" thickBot="1" x14ac:dyDescent="0.3">
      <c r="A55" s="84" t="s">
        <v>121</v>
      </c>
      <c r="B55" s="113">
        <v>1</v>
      </c>
      <c r="C55" s="114"/>
      <c r="D55" s="114"/>
      <c r="E55" s="115"/>
      <c r="F55" s="114"/>
      <c r="G55" s="114"/>
      <c r="H55" s="114"/>
      <c r="I55" s="116"/>
      <c r="J55" s="117"/>
      <c r="K55" s="114"/>
      <c r="L55" s="114"/>
      <c r="M55" s="116"/>
      <c r="N55" s="113">
        <v>1</v>
      </c>
      <c r="O55" s="114"/>
      <c r="P55" s="116"/>
    </row>
    <row r="56" spans="1:16" ht="15.75" thickBot="1" x14ac:dyDescent="0.3">
      <c r="A56" s="18" t="s">
        <v>10</v>
      </c>
      <c r="B56" s="47">
        <f t="shared" ref="B56:P56" si="1">SUM(B39:B55)</f>
        <v>28</v>
      </c>
      <c r="C56" s="47">
        <f t="shared" si="1"/>
        <v>2</v>
      </c>
      <c r="D56" s="47">
        <f t="shared" si="1"/>
        <v>0</v>
      </c>
      <c r="E56" s="48">
        <f t="shared" si="1"/>
        <v>0</v>
      </c>
      <c r="F56" s="48">
        <f t="shared" si="1"/>
        <v>0</v>
      </c>
      <c r="G56" s="48">
        <f t="shared" si="1"/>
        <v>1</v>
      </c>
      <c r="H56" s="48">
        <f t="shared" si="1"/>
        <v>6</v>
      </c>
      <c r="I56" s="49">
        <f t="shared" si="1"/>
        <v>6</v>
      </c>
      <c r="J56" s="50">
        <f t="shared" si="1"/>
        <v>1</v>
      </c>
      <c r="K56" s="48">
        <f t="shared" si="1"/>
        <v>4</v>
      </c>
      <c r="L56" s="48">
        <f t="shared" si="1"/>
        <v>1</v>
      </c>
      <c r="M56" s="50">
        <f t="shared" si="1"/>
        <v>1</v>
      </c>
      <c r="N56" s="47">
        <f t="shared" si="1"/>
        <v>1</v>
      </c>
      <c r="O56" s="48">
        <f t="shared" si="1"/>
        <v>2</v>
      </c>
      <c r="P56" s="51">
        <f t="shared" si="1"/>
        <v>0</v>
      </c>
    </row>
  </sheetData>
  <sortState ref="A39:P55">
    <sortCondition ref="A39:A55"/>
  </sortState>
  <mergeCells count="10">
    <mergeCell ref="A36:A38"/>
    <mergeCell ref="B36:P36"/>
    <mergeCell ref="B37:I37"/>
    <mergeCell ref="J37:M37"/>
    <mergeCell ref="N37:O37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2" sqref="B12"/>
    </sheetView>
  </sheetViews>
  <sheetFormatPr defaultRowHeight="15" x14ac:dyDescent="0.25"/>
  <cols>
    <col min="1" max="1" width="9.28515625" customWidth="1"/>
    <col min="2" max="2" width="27" customWidth="1"/>
    <col min="3" max="3" width="21.7109375" customWidth="1"/>
    <col min="4" max="4" width="31.28515625" customWidth="1"/>
    <col min="5" max="5" width="9.28515625" customWidth="1"/>
    <col min="6" max="6" width="56.28515625" customWidth="1"/>
  </cols>
  <sheetData>
    <row r="1" spans="1:6" ht="15.75" thickBot="1" x14ac:dyDescent="0.3">
      <c r="A1" s="11" t="s">
        <v>0</v>
      </c>
      <c r="B1" s="11" t="s">
        <v>1</v>
      </c>
      <c r="C1" s="19" t="s">
        <v>2</v>
      </c>
      <c r="D1" s="21" t="s">
        <v>3</v>
      </c>
      <c r="E1" s="191" t="s">
        <v>28</v>
      </c>
      <c r="F1" s="192"/>
    </row>
    <row r="2" spans="1:6" ht="94.5" customHeight="1" thickBot="1" x14ac:dyDescent="0.3">
      <c r="A2" s="22"/>
      <c r="B2" s="23"/>
      <c r="C2" s="23"/>
      <c r="D2" s="24"/>
      <c r="E2" s="189" t="s">
        <v>33</v>
      </c>
      <c r="F2" s="190"/>
    </row>
    <row r="3" spans="1:6" ht="17.25" customHeight="1" thickBot="1" x14ac:dyDescent="0.3">
      <c r="A3" s="22"/>
      <c r="B3" s="23"/>
      <c r="C3" s="23"/>
      <c r="D3" s="24"/>
      <c r="E3" s="189"/>
      <c r="F3" s="190"/>
    </row>
    <row r="4" spans="1:6" ht="15.75" thickBot="1" x14ac:dyDescent="0.3">
      <c r="A4" s="9"/>
      <c r="B4" s="10"/>
      <c r="C4" s="10"/>
      <c r="D4" s="8"/>
      <c r="E4" s="189"/>
      <c r="F4" s="190"/>
    </row>
    <row r="5" spans="1:6" ht="15.75" thickBot="1" x14ac:dyDescent="0.3">
      <c r="A5" s="22"/>
      <c r="B5" s="23"/>
      <c r="C5" s="23"/>
      <c r="D5" s="24"/>
      <c r="E5" s="189"/>
      <c r="F5" s="190"/>
    </row>
    <row r="6" spans="1:6" ht="15.75" thickBot="1" x14ac:dyDescent="0.3">
      <c r="A6" s="25"/>
      <c r="B6" s="23"/>
      <c r="C6" s="23"/>
      <c r="D6" s="26"/>
      <c r="E6" s="189"/>
      <c r="F6" s="190"/>
    </row>
    <row r="7" spans="1:6" ht="15.75" thickBot="1" x14ac:dyDescent="0.3">
      <c r="A7" s="27" t="s">
        <v>27</v>
      </c>
      <c r="B7" s="28"/>
      <c r="C7" s="29"/>
      <c r="D7" s="30"/>
      <c r="E7" s="31"/>
      <c r="F7" s="32"/>
    </row>
    <row r="9" spans="1:6" x14ac:dyDescent="0.25">
      <c r="A9" s="35" t="s">
        <v>32</v>
      </c>
      <c r="B9" s="35"/>
      <c r="C9" s="35"/>
      <c r="D9" s="35"/>
      <c r="E9" s="35"/>
      <c r="F9" s="35"/>
    </row>
    <row r="10" spans="1:6" x14ac:dyDescent="0.25">
      <c r="A10" s="35" t="s">
        <v>34</v>
      </c>
      <c r="B10" s="35"/>
      <c r="C10" s="35"/>
      <c r="D10" s="35"/>
      <c r="E10" s="35"/>
      <c r="F10" s="35"/>
    </row>
    <row r="11" spans="1:6" x14ac:dyDescent="0.25">
      <c r="A11" s="188" t="s">
        <v>35</v>
      </c>
      <c r="B11" s="188"/>
      <c r="C11" s="188"/>
      <c r="D11" s="188"/>
      <c r="E11" s="188"/>
      <c r="F11" s="188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lukas</cp:lastModifiedBy>
  <cp:lastPrinted>2016-01-29T07:31:02Z</cp:lastPrinted>
  <dcterms:created xsi:type="dcterms:W3CDTF">2011-01-12T08:08:50Z</dcterms:created>
  <dcterms:modified xsi:type="dcterms:W3CDTF">2021-04-12T08:16:15Z</dcterms:modified>
</cp:coreProperties>
</file>