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75" yWindow="-90" windowWidth="19440" windowHeight="12465" activeTab="1"/>
  </bookViews>
  <sheets>
    <sheet name="čerpání VŠB po fakultách" sheetId="1" r:id="rId1"/>
    <sheet name="Přínos projektů - Výsledky " sheetId="2" r:id="rId2"/>
    <sheet name="Seznam projektů" sheetId="3" r:id="rId3"/>
    <sheet name="Konference" sheetId="4" r:id="rId4"/>
  </sheets>
  <definedNames>
    <definedName name="_xlnm.Print_Titles" localSheetId="0">'čerpání VŠB po fakultách'!$3:$3</definedName>
  </definedNames>
  <calcPr calcId="144525"/>
</workbook>
</file>

<file path=xl/calcChain.xml><?xml version="1.0" encoding="utf-8"?>
<calcChain xmlns="http://schemas.openxmlformats.org/spreadsheetml/2006/main">
  <c r="P34" i="2" l="1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E6" i="4"/>
  <c r="B12" i="1" l="1"/>
  <c r="J12" i="1" l="1"/>
  <c r="I12" i="1"/>
  <c r="H12" i="1"/>
  <c r="G12" i="1"/>
  <c r="F12" i="1"/>
  <c r="E12" i="1"/>
  <c r="D12" i="1"/>
  <c r="C12" i="1"/>
  <c r="K132" i="3" l="1"/>
  <c r="J132" i="3"/>
  <c r="I132" i="3"/>
  <c r="H132" i="3"/>
  <c r="G132" i="3"/>
  <c r="F132" i="3"/>
</calcChain>
</file>

<file path=xl/sharedStrings.xml><?xml version="1.0" encoding="utf-8"?>
<sst xmlns="http://schemas.openxmlformats.org/spreadsheetml/2006/main" count="792" uniqueCount="480">
  <si>
    <t>způsobilé náklady na org.konference</t>
  </si>
  <si>
    <t>způsobilé náklady projektu celkem</t>
  </si>
  <si>
    <t>způsobilé osobní náklady celkem</t>
  </si>
  <si>
    <t>disertace, diplomové práce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</si>
  <si>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</si>
  <si>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</si>
  <si>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</si>
  <si>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</si>
  <si>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</si>
  <si>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</si>
  <si>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</si>
  <si>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</si>
  <si>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Fakulta bezpečnostního inženýrství</t>
  </si>
  <si>
    <t>Ekonomická fakulta</t>
  </si>
  <si>
    <t>Fakulta stavební</t>
  </si>
  <si>
    <t>Fakulta strojní</t>
  </si>
  <si>
    <t>Fakulta elektrotechniky a informatiky</t>
  </si>
  <si>
    <t>Hornicko-geologická fakulta</t>
  </si>
  <si>
    <t>EkF</t>
  </si>
  <si>
    <t>FEI</t>
  </si>
  <si>
    <t>FBI</t>
  </si>
  <si>
    <t>FAST</t>
  </si>
  <si>
    <t>FS</t>
  </si>
  <si>
    <t>HGF</t>
  </si>
  <si>
    <t>FMMI</t>
  </si>
  <si>
    <t>kde s1 až sX je počet studentů pracujících v projektu v 1. až X měsíci, kdy X značí počet měsíců řešení projektu  (s1 počet studentů pracujících v prvním měsíci řešení projektu, sX počet studenů pracujících v posledním měsící řešení projetku)</t>
  </si>
  <si>
    <t xml:space="preserve">Fakulta </t>
  </si>
  <si>
    <t>výsledky-počty</t>
  </si>
  <si>
    <t xml:space="preserve">   ostatní nebodované v RIV</t>
  </si>
  <si>
    <t>Jimp</t>
  </si>
  <si>
    <t>Jsc</t>
  </si>
  <si>
    <t>ostatní  výsledky aplikovaný výzkum</t>
  </si>
  <si>
    <t>Jiné</t>
  </si>
  <si>
    <t xml:space="preserve">Disetační práce </t>
  </si>
  <si>
    <t xml:space="preserve">Diplomové práce </t>
  </si>
  <si>
    <t xml:space="preserve"> excelence (ocenění)</t>
  </si>
  <si>
    <t xml:space="preserve">fakulta </t>
  </si>
  <si>
    <t xml:space="preserve">Přínos projektů </t>
  </si>
  <si>
    <t>datum ukončení projektů</t>
  </si>
  <si>
    <t>Vysoká škola báňská - Technická univerzita Ostrava</t>
  </si>
  <si>
    <t xml:space="preserve">Další předpokládaný přínos projektů v následujícím období </t>
  </si>
  <si>
    <t>název projektu</t>
  </si>
  <si>
    <t>řešitel</t>
  </si>
  <si>
    <t>datum zahájení/ukončení projektu</t>
  </si>
  <si>
    <t>z toho způsobilé náklady na org.konference</t>
  </si>
  <si>
    <t>z toho způsobilé osobní náklady celkem</t>
  </si>
  <si>
    <t>z toho osobní náklady studentů (včetně stipendií) z celk. způsob. osobních nákladů</t>
  </si>
  <si>
    <t xml:space="preserve">počet členů řešitelského týmu celkem </t>
  </si>
  <si>
    <t xml:space="preserve">z toho počet členů řešitelského týmu studentů </t>
  </si>
  <si>
    <t>Popis ocenění</t>
  </si>
  <si>
    <t>Celkem v Kč</t>
  </si>
  <si>
    <t>č.projektu</t>
  </si>
  <si>
    <t xml:space="preserve">Popis konference </t>
  </si>
  <si>
    <t>kde z1 až zX je počet zaměstnanců pracujících v projektu v 1. až X. měsíci, kdy X značí počet měsíců řešení projektu  (z1 počet zaměstnanců  pracujících v prvním měsíci řešení projektu, zX počet zaměstnaců pracujících v posledním měsící řešení projetku)</t>
  </si>
  <si>
    <t>kód projektu</t>
  </si>
  <si>
    <t>Fakulta</t>
  </si>
  <si>
    <t>Jneimp</t>
  </si>
  <si>
    <t>prof. Ing. Miroslav Kursa, CSc.</t>
  </si>
  <si>
    <t>prof. Ing. Petr Praus, Ph.D.</t>
  </si>
  <si>
    <t>doc. Ing. Bedřich Smetana, Ph.D.</t>
  </si>
  <si>
    <t>doc. Ing. Petr Tomčík, Ph.D.</t>
  </si>
  <si>
    <t>Ing. Stanislav Rusz, Ph.D.</t>
  </si>
  <si>
    <t>Ing. David Vykydal, Ph.D.</t>
  </si>
  <si>
    <t>prof. Dr. Ing. Jaroslav Sojka</t>
  </si>
  <si>
    <t xml:space="preserve">6. Podíl členů řešitelského týmu, studentů, jak v absolutním tak v relativním vyjádření je větší než jedna. </t>
  </si>
  <si>
    <t>Ing. Petra Váňová, Ph.D.</t>
  </si>
  <si>
    <t>Ing. Pavel Švec, Ph.D.</t>
  </si>
  <si>
    <t>prof. Ing. Radim Lenort, Ph.D.</t>
  </si>
  <si>
    <t>prof. Ing. Lucie Obalová, Ph.D.</t>
  </si>
  <si>
    <t>FMT</t>
  </si>
  <si>
    <t>prof. Ing. Tomáš Tichý, Ph.D.</t>
  </si>
  <si>
    <t>prof. Dr. Ing. Dana Dluhošová</t>
  </si>
  <si>
    <t>Faltejsek Michal, Ing.</t>
  </si>
  <si>
    <t>Pavla Dráždilová</t>
  </si>
  <si>
    <t>Pavel Jahoda</t>
  </si>
  <si>
    <t>Ing. Petra Šutarová</t>
  </si>
  <si>
    <t>Specifický výzkum v metalurgickém, materiálovém a procesním inženýrství</t>
  </si>
  <si>
    <t>Martin Mrovec</t>
  </si>
  <si>
    <t>Ondřej Vysocký</t>
  </si>
  <si>
    <t>Tomáš Kohut</t>
  </si>
  <si>
    <t>Ing. Marek Kucbel, Ph.D.</t>
  </si>
  <si>
    <t xml:space="preserve">Fakulta materiálově-technologická </t>
  </si>
  <si>
    <t xml:space="preserve">    předkládány do OBD</t>
  </si>
  <si>
    <t>Jost</t>
  </si>
  <si>
    <t>Marek Penhaker</t>
  </si>
  <si>
    <t>Radomír Goňo</t>
  </si>
  <si>
    <t>Ing. Sarah Janštová</t>
  </si>
  <si>
    <t>Ing. Eliška Jurková</t>
  </si>
  <si>
    <t>Ing. Jan Kubáč</t>
  </si>
  <si>
    <t>Ing. Juraj Struhár</t>
  </si>
  <si>
    <t>Konference "Den doktorandů Fakulty materiálově-technologické"</t>
  </si>
  <si>
    <t>doc. Ing. Marek Velička, Ph.D.</t>
  </si>
  <si>
    <t>Radek Halfar</t>
  </si>
  <si>
    <t>Ing. Jan Křenek</t>
  </si>
  <si>
    <t>Vyhodnocení SGS za rok 2020 - výstupy realizované (předkládané do OBD)</t>
  </si>
  <si>
    <t xml:space="preserve">USP </t>
  </si>
  <si>
    <t>Vyhodnocení SGS za rok 2020 - výstupy 2021/2022 čeká na zařazení</t>
  </si>
  <si>
    <t>USP</t>
  </si>
  <si>
    <t>Vyhodnocení SGS za rok 2020</t>
  </si>
  <si>
    <r>
      <t xml:space="preserve">1. Celková přidělená dotace z MŠMT na specifický vysokoškolský výzkum pro rok 2020 činila </t>
    </r>
    <r>
      <rPr>
        <b/>
        <sz val="12"/>
        <color theme="1"/>
        <rFont val="Calibri"/>
        <family val="2"/>
        <charset val="238"/>
        <scheme val="minor"/>
      </rPr>
      <t>52 612 195,- Kč.</t>
    </r>
  </si>
  <si>
    <t>31.12.2020</t>
  </si>
  <si>
    <t>Příspěvek ve sborníku v databázi WoS/Scoupus</t>
  </si>
  <si>
    <t xml:space="preserve">Odborná kniha </t>
  </si>
  <si>
    <t xml:space="preserve">Kapitola v odborné knize </t>
  </si>
  <si>
    <r>
      <t xml:space="preserve">Příspěvek ve sborníku 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</si>
  <si>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r>
      <t xml:space="preserve">Příspěvky na konferencích nepublikované </t>
    </r>
    <r>
      <rPr>
        <b/>
        <sz val="9"/>
        <color theme="1"/>
        <rFont val="Calibri"/>
        <family val="2"/>
        <charset val="238"/>
        <scheme val="minor"/>
      </rPr>
      <t>(např. poster)</t>
    </r>
  </si>
  <si>
    <r>
      <t xml:space="preserve">článek v časopise </t>
    </r>
    <r>
      <rPr>
        <b/>
        <sz val="10"/>
        <color theme="1"/>
        <rFont val="Calibri"/>
        <family val="2"/>
        <charset val="238"/>
        <scheme val="minor"/>
      </rPr>
      <t>(nebodovaný)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</si>
  <si>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SP2020/36</t>
  </si>
  <si>
    <t>Bleve - Projevy hořlavých plynů při požáru</t>
  </si>
  <si>
    <t>Vojtěch Jankůj</t>
  </si>
  <si>
    <t>SP2020/40</t>
  </si>
  <si>
    <t>Výzkum přístupů a metod posilování resilience prvků kritické infrastruktury v pododvětví elektroenergetiky</t>
  </si>
  <si>
    <t>Nikol Kotalová</t>
  </si>
  <si>
    <t>SP2020/41</t>
  </si>
  <si>
    <t>Kategorizace staveb dotčených požadavky ochrany obyvatelstva</t>
  </si>
  <si>
    <t>Barbora Klučková (Machalová)</t>
  </si>
  <si>
    <t>SP2020/122</t>
  </si>
  <si>
    <t>Návrh požárních scénářů pro hodnocení osob kouřem při požárech staveb</t>
  </si>
  <si>
    <t>Marek Podkul</t>
  </si>
  <si>
    <t>SP2020/148</t>
  </si>
  <si>
    <t>Odstupové vzdálenosti kontejnerů na tříděný odpad</t>
  </si>
  <si>
    <t>Walter Groer</t>
  </si>
  <si>
    <t>SP2020/154</t>
  </si>
  <si>
    <t>Hodnocení šíření plamene obvodovými stěnami z vybraných dřevěných materiálů a materiálů na bázi dřeva</t>
  </si>
  <si>
    <t>Jakub Klezla</t>
  </si>
  <si>
    <t>SP2020/157</t>
  </si>
  <si>
    <t>Stanovení změny intenzity zářní při průchodu vodní mlhou</t>
  </si>
  <si>
    <t>Miriam Kadlubcová</t>
  </si>
  <si>
    <t>SP2020/159</t>
  </si>
  <si>
    <t>Chování tlakových láhví s propan-butanem přepravovaných v uzavřeném osobním automobilu při požáru / dopravní nehodě vozidla</t>
  </si>
  <si>
    <t>Jiří Rýpar</t>
  </si>
  <si>
    <t>SP2020/162</t>
  </si>
  <si>
    <t>Spektroskopická, sondová a mikrovlnná diagnostika modelového plamene</t>
  </si>
  <si>
    <t>Vít Klečka</t>
  </si>
  <si>
    <t>1.1.2020/31.12.2020</t>
  </si>
  <si>
    <t>Příspěvek ve sborníku v databázi WoS nebo SCOPUS</t>
  </si>
  <si>
    <t>Příspěvek ve sborníku
(NE v WoS/Scopus)</t>
  </si>
  <si>
    <t>Příspěvky na konferencích nepublikované 
(např. poster)</t>
  </si>
  <si>
    <t>článek v časopise
(nebodovaný)</t>
  </si>
  <si>
    <t>SP2020/10</t>
  </si>
  <si>
    <t>Aplikace vybraných exaktních metod při vyhodnocení stupně progresivity osobní důchodové daně v zemích Evropské unie</t>
  </si>
  <si>
    <t>Ing. Michal Krajňák, Ph.D.,MBA,LL.M.</t>
  </si>
  <si>
    <t>SP2020/11</t>
  </si>
  <si>
    <t>Analýza komplexních finančních modelů s důrazem na tržní, kreditní a systémové riziko</t>
  </si>
  <si>
    <t>SP2020/32</t>
  </si>
  <si>
    <t>Ekonomické zhodnocení organizací poskytujících veřejné služby v rámci alokační funkce veřejných rozpočtů</t>
  </si>
  <si>
    <t>Ing. Bc. Jiří Bečica, Ph.D.</t>
  </si>
  <si>
    <t>SP2020/33</t>
  </si>
  <si>
    <t>Wellbeing jako prostředek růstu výkonnosti podniku a zjištění jeho úrovně ve zkoumaném podniku</t>
  </si>
  <si>
    <t>Ing. Karina Dráberová</t>
  </si>
  <si>
    <t>SP2020/77</t>
  </si>
  <si>
    <t>Hodnocení rizik v mezinárodním obchodě na příkladu vybraných zemí OECD a minimalizace rizik v kontextu českého exportéra</t>
  </si>
  <si>
    <t>Ing. Michaela Petrová</t>
  </si>
  <si>
    <t>SP2020/107</t>
  </si>
  <si>
    <t>Specifikace typových podnikových problémů v oblasti řízení včetně způsobů řešení a identifikace přístupů k tvorbě podnikatelských modelů ve vybraných inovujících podnicích v České republice</t>
  </si>
  <si>
    <t>Ing. Katarzyna Czerná</t>
  </si>
  <si>
    <t>SP2020/110</t>
  </si>
  <si>
    <t>Zhodnocení vybraných aspektů veřejných financí: moderní ekonometrické přístupy</t>
  </si>
  <si>
    <t>Ing. Ondřej Badura, Ph.D.</t>
  </si>
  <si>
    <t>SP2020/112</t>
  </si>
  <si>
    <t>Posouzení vlivu sociálních médií na CRM a výkonnost firem</t>
  </si>
  <si>
    <t>Mgr. Slavomíra Ficeriová</t>
  </si>
  <si>
    <t>SP2020/116</t>
  </si>
  <si>
    <t>Řešení aktuálních problémů hospodářské politiky ve vyspělých zemích světa</t>
  </si>
  <si>
    <t>Ing. Sára Novorytová</t>
  </si>
  <si>
    <t>SP2020/124</t>
  </si>
  <si>
    <t>Finanční modelování a rozhodování podniků a finančních institucí za rizika, flexibility a interakce</t>
  </si>
  <si>
    <t>SP2020/125</t>
  </si>
  <si>
    <t>Modelování sémantické neurčitosti ve Smart Cities</t>
  </si>
  <si>
    <t>doc. Dr. Ing. Miroslav Hudec</t>
  </si>
  <si>
    <t>SP2020/102</t>
  </si>
  <si>
    <t>Testování textilních materiálů používaných pro membránové konstrukce</t>
  </si>
  <si>
    <t>Freiherrová Nela Ing.</t>
  </si>
  <si>
    <t>SP2020/109</t>
  </si>
  <si>
    <t>Numerické modelování a testování mechanických vlastností drátkobetonu pro úlohu interakce desky s podložím</t>
  </si>
  <si>
    <t>Marcalíková Zuzana Ing.</t>
  </si>
  <si>
    <t>SP2020/118</t>
  </si>
  <si>
    <t>Výzkum tepelně-technických a mechanických vlastností vnitřních omítek s rostoucím podílem PCM</t>
  </si>
  <si>
    <t>Stejskalová Kateřina Ing.</t>
  </si>
  <si>
    <t>SP2020/120</t>
  </si>
  <si>
    <t>Trvanlivost nosného lehkého betonu z recyklovaného materiálu</t>
  </si>
  <si>
    <t>Horňáková Marie Ing.</t>
  </si>
  <si>
    <t>SP2020/123</t>
  </si>
  <si>
    <t>Analýza stávajících mimoúrovňových propojení – podchodů v Ostravském veřejném prostoru a následná optimalizace provozních nákladů.</t>
  </si>
  <si>
    <t>Křístková Markéta Ing.</t>
  </si>
  <si>
    <t>SP2020/131</t>
  </si>
  <si>
    <t>Posouzení možností pro aplikaci zelených stěn v exteriéru s cílem zlepšení prostředí pro obyvatele</t>
  </si>
  <si>
    <t>Brázdová Adéla Ing.</t>
  </si>
  <si>
    <t>SP2020/132</t>
  </si>
  <si>
    <t>Vliv tepelného a chemického zatížení na vlastnosti pemzobetonových tvarovek</t>
  </si>
  <si>
    <t>Pešata Michal Ing.</t>
  </si>
  <si>
    <t>SP2020/133</t>
  </si>
  <si>
    <t>Vlastnosti a možnosti druhotného odpadu z kukuřice využitelného ve stavebnictví</t>
  </si>
  <si>
    <t>Pentková Lenka Ing.</t>
  </si>
  <si>
    <t>SP2020/134</t>
  </si>
  <si>
    <t>Algoritmus pro navrhování jednotlivých částí obálky budovy pomocí vícekriteriální metody a priorit uživatele</t>
  </si>
  <si>
    <t>Majer Jiří Ing.</t>
  </si>
  <si>
    <t>SP2020/135</t>
  </si>
  <si>
    <t>Experimentální měření a modelování vnitřního mikroklimatu historické budovy v Ostravě</t>
  </si>
  <si>
    <t>Vavřínová Nikola Ing.</t>
  </si>
  <si>
    <t>SP2020/138</t>
  </si>
  <si>
    <t>Únosnost spoje kolíkového typu kulatiny a hraněného řeziva při statickém a cyklickém namáhání</t>
  </si>
  <si>
    <t>Dobeš Pavel Ing.</t>
  </si>
  <si>
    <t>SP2020/140</t>
  </si>
  <si>
    <t>Možnosti využití křemičitých popílků po denitrifikaci metodou SNCR v alkalicky aktivovaných materiálech</t>
  </si>
  <si>
    <t>Procházka Lukáš, Ing.</t>
  </si>
  <si>
    <t>SP2020/142</t>
  </si>
  <si>
    <t>Socioekonomie urbánních ekotonů v postindustriálních sídlech</t>
  </si>
  <si>
    <t>Rynda Marek Ing. arch.</t>
  </si>
  <si>
    <t>SP2020/149</t>
  </si>
  <si>
    <t>Vliv granulometrie cementu a příměsí na vlastnosti ternárních pojiv</t>
  </si>
  <si>
    <t>Bambuchová Markéta Ing.</t>
  </si>
  <si>
    <t>SP2020/158</t>
  </si>
  <si>
    <t>Analýza polotuhého spoja s mechanickými spojovacími prostriedkami rámovej stojky a priečle</t>
  </si>
  <si>
    <t>Johanides Marek, Ing.</t>
  </si>
  <si>
    <t>SP2020/160</t>
  </si>
  <si>
    <t>Šíření znečištění v zástavbě na základě měřených dat senzorické sítě, CFD simulací a BIM modelu města</t>
  </si>
  <si>
    <t>SP2020/165</t>
  </si>
  <si>
    <t>Numerické srážko-odtokové modelování na hypotetické lokalitě úložiště radioaktivních odpadů</t>
  </si>
  <si>
    <t>Shagama Fredrika Ndeutala, Ing.</t>
  </si>
  <si>
    <t>SP2020/166</t>
  </si>
  <si>
    <t>Inovativní možnosti monitoringu technické seismicity vyvolané kolejovou dopravou</t>
  </si>
  <si>
    <t>Pinka Miroslav, Ing.</t>
  </si>
  <si>
    <t>SP2020/31</t>
  </si>
  <si>
    <t>Analýza a posouzení atypických křižovatek z hlediska stavebního a dopravně inženýrského</t>
  </si>
  <si>
    <t>Mácha David Ing</t>
  </si>
  <si>
    <t>SP2020/35</t>
  </si>
  <si>
    <t>Možnost revitalizace hřbitovů na základě filosofických názorů na hrob a hřbitov v novověku</t>
  </si>
  <si>
    <t>Dlábiková Ivona Ing. arch</t>
  </si>
  <si>
    <t>SP2020/53</t>
  </si>
  <si>
    <t>Porovnání standardních „historických„ postupů při provozu a správě budovy s moderními postupy Facility managementu při využití BIM</t>
  </si>
  <si>
    <t>Helekalová Kateřina Ing. arch</t>
  </si>
  <si>
    <t>SP2020/82</t>
  </si>
  <si>
    <t>Nelineární model betonové desky v kontaktu s podložím řešený pomocí superpočítače</t>
  </si>
  <si>
    <t>Neuwirthová Zdeňka Ing.</t>
  </si>
  <si>
    <t>SP2020/96</t>
  </si>
  <si>
    <t>Analýza a hodnocení veřejných prostranství určených pro děti</t>
  </si>
  <si>
    <t>Steinová Irena Ing.</t>
  </si>
  <si>
    <t>SP2020/98</t>
  </si>
  <si>
    <t>Skúmanie moderných technológií parkovania v meste Ostrava</t>
  </si>
  <si>
    <t>Mikšíková Simona Ing.</t>
  </si>
  <si>
    <t> 2. místo v soutěži ERC</t>
  </si>
  <si>
    <t>SP2020/1</t>
  </si>
  <si>
    <t>Výzkum a vývoj sofistikovaných technologií v průmyslové praxi</t>
  </si>
  <si>
    <t>doc. Ing. Jiří Fries, Ph.D._340</t>
  </si>
  <si>
    <t>Název konference: Seminář Ph.D. studentů Katedry konstruování
Popis a zaměření: Prezentace výsledků práce doktorandů katedry 340 - bez oborového zaměření
Datum konání: 31.8. - 1. 9. 2020
Místo konání:  Hotel Excelsior - Horní Lomná
Počet účastníků: 25 
Sborník: ISBN 978-80-248-4429-9 (Název: Prezentace doktorandů katedry 340/2020)</t>
  </si>
  <si>
    <t>SP2020/23</t>
  </si>
  <si>
    <t>Numerické a experimentální modelování jako podpora řešení technických a biomedicínských problémů</t>
  </si>
  <si>
    <t>Ing. Dagmar Ličková_330</t>
  </si>
  <si>
    <t>SP2020/25</t>
  </si>
  <si>
    <t>Výzkum v oblasti energeticky úsporného zařízení pro zkoušení rotačních hydrostatických převodníků</t>
  </si>
  <si>
    <t>Ing. Adam Bureček, Ph.D._338</t>
  </si>
  <si>
    <t>SP2020/90</t>
  </si>
  <si>
    <t>Výzkum v oblasti dopravních a procesních systémů a technologií</t>
  </si>
  <si>
    <t>doc. Ing. Robert Brázda, Ph.D._342</t>
  </si>
  <si>
    <t>SP2020/106</t>
  </si>
  <si>
    <t>Výzkum a vvývoj moderních technologií svařování, tváření a povrchových úprav včetně řízení výrobních procesů</t>
  </si>
  <si>
    <t>doc. Ing. Petr Mohyla, Ph.D._345</t>
  </si>
  <si>
    <t>SP2020/27</t>
  </si>
  <si>
    <t>Specifický výzkum inovativních technologií výroby</t>
  </si>
  <si>
    <t>prof. Ing. et Ing. Mgr. Jana Petrů, Ph.D._346</t>
  </si>
  <si>
    <t>SP2020/2</t>
  </si>
  <si>
    <t>Experimentální a výpočtové metody dimenzování strojních součástí 2020</t>
  </si>
  <si>
    <t>doc. Ing. Jiří Havlík, Ph.D._347</t>
  </si>
  <si>
    <t>SP2020/57</t>
  </si>
  <si>
    <t>Výzkum a vývoj pokročilých metod v oblasti řízení strojů a procesů</t>
  </si>
  <si>
    <t>doc. Ing. Renata Wagnerová, Ph.D._352</t>
  </si>
  <si>
    <t>SP2020/141</t>
  </si>
  <si>
    <t>Digitální dvojčata robotických systémů a jejich verifikace II</t>
  </si>
  <si>
    <t>Ing. Václav Krys, Ph.D._354</t>
  </si>
  <si>
    <t>SP2020/164</t>
  </si>
  <si>
    <t>Výzkum spalování vybraných alternat</t>
  </si>
  <si>
    <t>doc. Ing. Stanislav Honus, Ph.D._361</t>
  </si>
  <si>
    <t>doc. Martinek - Nejlepší výzkumný pracovník VŠB roku 2020 do 35 let</t>
  </si>
  <si>
    <t>SP2020/114</t>
  </si>
  <si>
    <t>Matematické modelování a vývoj algoritmů pro výpočetně náročné inženýrské úlohy VI</t>
  </si>
  <si>
    <t>Dalibor Lukáš</t>
  </si>
  <si>
    <t>SP2020/153</t>
  </si>
  <si>
    <t>Vývoj testovací platformy autonomně řízeného vozidla a výzkum metod řízení I</t>
  </si>
  <si>
    <t>Tomáš Mrověc</t>
  </si>
  <si>
    <t>SP2020/45</t>
  </si>
  <si>
    <t>Diagnostika, charakterizace a modelování vybraných materiálů a jejich fyzikální vlastností</t>
  </si>
  <si>
    <t>Ondřej Životský</t>
  </si>
  <si>
    <t>SP2020/46</t>
  </si>
  <si>
    <t>Aplikovaná statistika a teorie pravděpodobnosti</t>
  </si>
  <si>
    <t xml:space="preserve"> SP2020/62 </t>
  </si>
  <si>
    <t>Aplikace formálních metod v oblastech modelování znalostí a softwarovém inženýrství III</t>
  </si>
  <si>
    <t>Svatopluk Štolfa</t>
  </si>
  <si>
    <t>SP2020/128</t>
  </si>
  <si>
    <t>Výzkum a vývoj sofistikovaných metod řízení pro oblast elektrických regulovaných pohonů</t>
  </si>
  <si>
    <t>Martin Kuchař</t>
  </si>
  <si>
    <t>SP2020/37</t>
  </si>
  <si>
    <t>Spolehlivý provoz distribučních sítí</t>
  </si>
  <si>
    <t>SP2020/161</t>
  </si>
  <si>
    <t>Zpracování a pokročilá analýza biomedicínských dat V</t>
  </si>
  <si>
    <t>Miloš Kudělka</t>
  </si>
  <si>
    <t xml:space="preserve">SP2020/151 </t>
  </si>
  <si>
    <t>Virtuální instrumentace pro oblast měření a testování VII</t>
  </si>
  <si>
    <t>Petr Bilík</t>
  </si>
  <si>
    <t>SP2020/65</t>
  </si>
  <si>
    <t>Sítě a komunikační technologie pro chytrá města III</t>
  </si>
  <si>
    <t>Filip Řezáč</t>
  </si>
  <si>
    <t>SP2020/76</t>
  </si>
  <si>
    <t>BroadbandLIGHT – úloha veřejného osvětlení ve SMART CITY</t>
  </si>
  <si>
    <t>Tomáš Novák</t>
  </si>
  <si>
    <t>SP2020/59</t>
  </si>
  <si>
    <t>Výzkum v oblastech diagnostiky elektrických pohonů, antikorozní ochrany zařízení před bludnými proudy, anténních systémů.</t>
  </si>
  <si>
    <t>Stanislav Zajaczek</t>
  </si>
  <si>
    <t>SP2020/108</t>
  </si>
  <si>
    <t xml:space="preserve">Paralelní zpracování velkých dat VII </t>
  </si>
  <si>
    <t>SP2020/78</t>
  </si>
  <si>
    <t>Hejnová inteligence v počítačové bezpečnosti a příbuzných problémech</t>
  </si>
  <si>
    <t>Ivan Zelinka</t>
  </si>
  <si>
    <t>SP2020/156</t>
  </si>
  <si>
    <t>Pokročilé metody zpracování signálů II</t>
  </si>
  <si>
    <t xml:space="preserve">Radek Martinek </t>
  </si>
  <si>
    <t>SP2020/42</t>
  </si>
  <si>
    <t>Vývoj algoritmů a systémů pro řídicí, monitorovací a bezpečnostní aplikace VI</t>
  </si>
  <si>
    <t>Martin Stankuš</t>
  </si>
  <si>
    <t>SP2020/26</t>
  </si>
  <si>
    <t>Paralelní architektury a algoritmy pro zpracování obrazu</t>
  </si>
  <si>
    <t>Michal Krumnikl</t>
  </si>
  <si>
    <t>SP2020/55</t>
  </si>
  <si>
    <t>Biomedicínské systémy XVI</t>
  </si>
  <si>
    <t>SP220/38</t>
  </si>
  <si>
    <t xml:space="preserve">Vláknově optické technologie pro průmyslové aplikace   </t>
  </si>
  <si>
    <t>Vladimír Vašinek</t>
  </si>
  <si>
    <t>SP2020/127</t>
  </si>
  <si>
    <t>Výzkum v oblasti diagnostiky izolačních systémů III</t>
  </si>
  <si>
    <t>Lukáš Prokop</t>
  </si>
  <si>
    <t>SP2020/130</t>
  </si>
  <si>
    <t>Využitie Globálnych navigačných družicových systémov pre podporu meteorologického nowcastingu</t>
  </si>
  <si>
    <t>Ing. Lukáš Olejník</t>
  </si>
  <si>
    <t>SP2020/48</t>
  </si>
  <si>
    <t>Monitorovanie podzemných zásobníkov plynu</t>
  </si>
  <si>
    <t>Název konference: GISáček 2020
Popis a zaměření: Představení a soutěž závěrečných prací s GIS tématikou pro studenty magisterských a Bc. oborů z CZ, SK, hodnotí odborníci z praxe z firem a státní správy
Datum konání: 18.3.2020
Místo konání:  VŠB Ostrava
Počet účastníků: 11 účastníků
Sborník: [nevydán/vydán - uveďte ISBN, apod.] ISBN 978-80-248-4402-2</t>
  </si>
  <si>
    <t>SP2020/3</t>
  </si>
  <si>
    <t>Testování ekotoxického vlivu textilních odpadních vod na organismy vodních ekosystémů</t>
  </si>
  <si>
    <t>Ing. Marie Pavlíková</t>
  </si>
  <si>
    <t>SP2020/9</t>
  </si>
  <si>
    <t>Výzkum sekundární mineralizace a její vliv na chemismus důlních vod</t>
  </si>
  <si>
    <t>Ing. et Ing. Michal Vokurka</t>
  </si>
  <si>
    <t>SP2020/29</t>
  </si>
  <si>
    <t>Výzkum a vývoj inovativních procesních zařízení pro ověřování simulační metody DEM v úpravnictví a recyklaci sypkých hmot</t>
  </si>
  <si>
    <t>Ing. Rostislav Prokeš</t>
  </si>
  <si>
    <t>SP2020/30</t>
  </si>
  <si>
    <t>Úprava a využití stavební suti v cementových kompozitech</t>
  </si>
  <si>
    <t>Ing. Jakub Charvát</t>
  </si>
  <si>
    <t>SP2020/49</t>
  </si>
  <si>
    <t>Analýza inženýrskogeologického prostředí u vybraných kanalizačních staveb a skládek vápenatého odpadu.</t>
  </si>
  <si>
    <t>SP2020/63</t>
  </si>
  <si>
    <t>Získávání zlata z roztoku po kyselém loužení v thiomočovině</t>
  </si>
  <si>
    <t>SP2020/79</t>
  </si>
  <si>
    <t>Vybrané aspekty ložisek neenergetických nerostů</t>
  </si>
  <si>
    <t>Ing. Blažena Wertichová</t>
  </si>
  <si>
    <t>SP2020/87</t>
  </si>
  <si>
    <t>Archivácia objektov historickej významovosti v prostredí virtuálnej reality</t>
  </si>
  <si>
    <t>Ing. Štefan Mudička</t>
  </si>
  <si>
    <t>SP2020/105</t>
  </si>
  <si>
    <t>Organické facie a jejich transformace v čase</t>
  </si>
  <si>
    <t>SP2020/115</t>
  </si>
  <si>
    <t>Aplikace virtuální reality v bezpečnosti podniků surovinového průmyslu</t>
  </si>
  <si>
    <t>Ing. Věroslav Holuša</t>
  </si>
  <si>
    <t>SP2020/117</t>
  </si>
  <si>
    <t>Monitoring a management vybraných invazních druhů rostlin a živočichů v pohornické krajině Ostravska a Karvinska</t>
  </si>
  <si>
    <t xml:space="preserve">Ing. Turčová Barbora </t>
  </si>
  <si>
    <t>SP2020/121</t>
  </si>
  <si>
    <t>Využití čistírenských kalů, kalové vody a nerecyklovatelných odpadních materiálů</t>
  </si>
  <si>
    <t>Ing. Barbora Valová</t>
  </si>
  <si>
    <t>SP2020/170</t>
  </si>
  <si>
    <t>Vybrané geologické a ekonomické otázky hornoslezské pánve</t>
  </si>
  <si>
    <t>Ing. Andrea Bašová</t>
  </si>
  <si>
    <t>SP2020/54</t>
  </si>
  <si>
    <t>Název konference: 
Popis a zaměření:Do programu „Dne doktorandů FMT“ v roce 2020 se s presentacemi přihlásilo celkem 41 studentů, své příspěvky pak odprezentovalo 40 studentů. Zastoupení jednotlivých studijních programů a studijních oborů bylo následující: v rámci studijního programu Metalurgie 11 přednášejících, z toho v oboru Metalurgická technologie 7 přednášejících,v oboru Tepelná technika a paůiva v průmyslu 2 přednášející a  v oboru Chemická metalurgie 2 přednášející. V rámci studijního programu Procesní inženýrství presentovalo své výsledky 4 přednášejíc. Do studijního programu Řízení průmyslových systémů se pak přihlásilo celkem 26 přednášejících, jeden příspěvek nebyl presentován. V tomto roce nebyli  na této akci zastoupeni studenti z programu „Materiálové vědy a inženýrství“. Pro příští rok budou vyzváni garanti jednotlivých studijních programů k zajištění presentací většího počtu studentů 1. a 2. ročníku.
 Den doktorandů FMT v roce 2020 proběhl, vzhledem k epidemiologické situaci v ČR, on-line pomocí programu Microsoft Teams. Všichni účastníci velmi dobře zvládli ne zcela standardní formu presentace a akce se může hodnotit jako velmi úspěšná. Nedostatkem byla neúčast studentů ze studijního programu Materiálové vědy a inženýrství. Den doktorandů probíhal ve dvou sekcích a to v sekci Řízení průmyslových systémů (25 přednášejících). Ve druhé sekci byli účastníci za zbývajících studijních programů a oborů (15 přednášejících).
„Den doktorandů“ nabízí studentům doktorského studia možnost prezentace dosažených výsledků v oblasti výzkumu a vývoje a jejich konfrontaci s výsledky ostatních studentů. Většina presentací byla provedena na velmi dobré úrovni a rovněž vlastní přednes a obhajoba výsledků svědčila o dobré a systematické práci studentů doktorského studia. Řada příspěvků má po dopracování reálnou šanci k presentaci na konferencích, případně v časopisech.
Datum konání: 15.12.2020
Místo konání:  online prostřednictvím MS TEAMS
Počet účastníků: 40
Sborník: ISBN 978-80-248-4465-7 (vydán)</t>
  </si>
  <si>
    <t>SP2020/136</t>
  </si>
  <si>
    <t>Výzkum znečišťování ovzduší s využitím bezpilotních leteckých prostředků, výzkum biomonitoringu jako prostředku stanovení imisní zátěže vybranými prvky a výzkum speciálních metod využití odpadů</t>
  </si>
  <si>
    <t>SP2020/44</t>
  </si>
  <si>
    <t>Chemické a fyzikální vlastnosti vybraných materiálů</t>
  </si>
  <si>
    <t>SP2020/64</t>
  </si>
  <si>
    <t>Specifický výzkum v oblasti metalurgických a slévárenských technologií s využitím fyzikálního a numerického modelování s ohledem na užitné vlastnosti oceli a litin</t>
  </si>
  <si>
    <t>Ing. Michaela Strouhalová, Ph.D.</t>
  </si>
  <si>
    <t>SP2020/89</t>
  </si>
  <si>
    <t>Studium termofyzikálního, termodynamického a kinetického chování slitin na bázi Fe-C-Cr-Ni a dalších anorganických materiálů při vysokých teplotách</t>
  </si>
  <si>
    <t>SP2020/75</t>
  </si>
  <si>
    <t>Výzkum materiálových a technologických aspektů 3D tisku</t>
  </si>
  <si>
    <t>SP2020/88</t>
  </si>
  <si>
    <t>Numerické a fyzikální simulace procesů objemového tváření materiálů</t>
  </si>
  <si>
    <t>SP2020/60</t>
  </si>
  <si>
    <t>Uplatnění metod vědeckého řízení při řešení problémů ekonomické efektivnosti v průmyslových podnicích</t>
  </si>
  <si>
    <t>Ing. Josef Kutáč, Ph.D.</t>
  </si>
  <si>
    <t>SP2020/34</t>
  </si>
  <si>
    <t>Nízkoenergetické systémy a materiály v průmyslových technologiích</t>
  </si>
  <si>
    <t>SP2020/58</t>
  </si>
  <si>
    <t>Rozvoj metod strukturní analýzy, zkoušení mechanických vlastností a nedestruktivního zkoušení pokročilých materiálů</t>
  </si>
  <si>
    <t>SP2020/56</t>
  </si>
  <si>
    <t>Příprava a optimalizace vlastností slitin pro automobilové, elektrotechnické a biomedicinské aplikace a možnosti recyklace vybraných odpadů</t>
  </si>
  <si>
    <t>SP2020/18</t>
  </si>
  <si>
    <t>Řízení autonomních a robotických systémů v průmyslu</t>
  </si>
  <si>
    <t>SP2020/51</t>
  </si>
  <si>
    <t>Rozvoj vybraných oblastí moderních systémů managementu kvality v kontextu koncepce Kvalita 4.0</t>
  </si>
  <si>
    <t>SP2020/61</t>
  </si>
  <si>
    <t>Výzkum koncepcí a nástrojů pro řízení průmyslových systémů v podmínkách digitalizace</t>
  </si>
  <si>
    <t>SP2020/39</t>
  </si>
  <si>
    <t>Konference Den doktorandů Fakulty materiálově-technologické</t>
  </si>
  <si>
    <t>SP2020/111</t>
  </si>
  <si>
    <t>Výzkum procesů konverze paliv na vodík a bezpečnost vodíkových technologií</t>
  </si>
  <si>
    <t>doc. Dr. Ing. Tadeáš Ochodek</t>
  </si>
  <si>
    <t>SP2020/113</t>
  </si>
  <si>
    <t>Maximalizace efektivity čištění energoplynu</t>
  </si>
  <si>
    <t>Ing. Jan Koloničný Ph.D.</t>
  </si>
  <si>
    <t>SP2020/129</t>
  </si>
  <si>
    <t>Výzkum v oblasti technologií a komponent pro smart grids III</t>
  </si>
  <si>
    <t>Ing. Ondřej Kabot</t>
  </si>
  <si>
    <t>SP2020/137</t>
  </si>
  <si>
    <t>Teorie dynamických systémů a její aplikace v inženýrství</t>
  </si>
  <si>
    <t>SP2020/139</t>
  </si>
  <si>
    <t>Tvorba multifyzikálního modelu asynchronního elektromotoru uzpůsobeného pro HPC</t>
  </si>
  <si>
    <t>Marek Konečný</t>
  </si>
  <si>
    <t>SP2020/14</t>
  </si>
  <si>
    <t>Termické zpracování odpadů a ochrana životního prostředí VI</t>
  </si>
  <si>
    <t>SP2020/15</t>
  </si>
  <si>
    <t>Use of patented cavitation WaterJet disintegrator for preparation of exfoliated layered materials and their use in photocatalysis</t>
  </si>
  <si>
    <t>prof. RNDr. Richard Dvorsky, Ph.D.</t>
  </si>
  <si>
    <t>SP2020/150</t>
  </si>
  <si>
    <t>Experimentální studium a ab-initio modelování spinových laserů</t>
  </si>
  <si>
    <t>Mariusz Drong</t>
  </si>
  <si>
    <t>SP2020/167</t>
  </si>
  <si>
    <t>Extension of HPC platforms for executing scientific pipelines II</t>
  </si>
  <si>
    <t>SP2020/168</t>
  </si>
  <si>
    <t>Internacionalizace doktorského vzdělávání v oblasti molekulové fyziky III</t>
  </si>
  <si>
    <t>SP2020/19</t>
  </si>
  <si>
    <t>Výzkum v oblasti účinků abrazivních sypkých hmot na procesní zařízení</t>
  </si>
  <si>
    <t>Ing. Jan Diviš</t>
  </si>
  <si>
    <t>SP2020/20</t>
  </si>
  <si>
    <t>Aplikace metody SPRi</t>
  </si>
  <si>
    <t>doc. Dr. Ing. Michal Lesňák</t>
  </si>
  <si>
    <t>SP2020/21</t>
  </si>
  <si>
    <t>Výzkum infrastruktury a vývoj HPC knihoven a nástrojů II</t>
  </si>
  <si>
    <t>SP2020/22</t>
  </si>
  <si>
    <t>Inovativní metody pro monitoring prachových částic ze spalovacích zdrojů</t>
  </si>
  <si>
    <t>SP2020/24</t>
  </si>
  <si>
    <t>Povrchově modifikované nanostruktury II</t>
  </si>
  <si>
    <t>doc. Ing. Jonáš Tokarský, Ph.D.</t>
  </si>
  <si>
    <t>SP2020/4</t>
  </si>
  <si>
    <t>Predikce zbytkové životnosti ocelových konstrukcí a tlakových systémů</t>
  </si>
  <si>
    <t>Ing. Vratislav Mareš</t>
  </si>
  <si>
    <t>SP2020/6</t>
  </si>
  <si>
    <t>Detection of Micron and Sub-Micron Metal Based Particles in the Biological Materials and Research of the Amino-Nitrate Combustion Process for the Preparation of Nanocrystalline Lanthanides Oxides</t>
  </si>
  <si>
    <t>Ing. Eva Olšovská</t>
  </si>
  <si>
    <t>SP2020/67</t>
  </si>
  <si>
    <t>Energetické toky šroubového kompresoru Alup 37 kW</t>
  </si>
  <si>
    <t>Ing.  Jan Kielar</t>
  </si>
  <si>
    <t>SP2020/7</t>
  </si>
  <si>
    <t xml:space="preserve">Modelování zkušebního stendu pro životnostní zkoušky kolejových vozidel </t>
  </si>
  <si>
    <t>Ing. Martin Nevřela</t>
  </si>
  <si>
    <t>SP2020/70</t>
  </si>
  <si>
    <t>Nová funkční plniva pro nanokompozitní materiály</t>
  </si>
  <si>
    <t>prof. Ing. Daniela Plachá, Ph.D.</t>
  </si>
  <si>
    <t>SP2020/71</t>
  </si>
  <si>
    <t>Mikroskopie a spektroskopie Muellerových matic pro studium komplexních systémů s netriviální optickou odezvou</t>
  </si>
  <si>
    <t>Lukáš Halagačka</t>
  </si>
  <si>
    <t>SP2020/72</t>
  </si>
  <si>
    <t>Příprava nanoplniv a nanokompozitů na bázi vrstevnatých materiálů pro využití v Li bateriích</t>
  </si>
  <si>
    <t>doc. Ing. Gražyna Simha Martynková, Ph.D.</t>
  </si>
  <si>
    <t>SP2020/73</t>
  </si>
  <si>
    <t>Návrh a realizace difrakčních struktur s optimalizavou polarizační odezvou</t>
  </si>
  <si>
    <t>SP2020/74</t>
  </si>
  <si>
    <t>Potenciál mikrofluidních reaktorů v biosyntéze nanočástic s obsahem kovů</t>
  </si>
  <si>
    <t>Ing. Gabriela Kratošová, Ph.D.</t>
  </si>
  <si>
    <t>SP2020/8</t>
  </si>
  <si>
    <t>Hybridní jílová nanoplniva pro antimikrobiální polymerní filmy</t>
  </si>
  <si>
    <t>SP2020/80</t>
  </si>
  <si>
    <t>Stanovení vlivu katalyzátorů na složení spalin z malých spalovacích zařízení a možnosti
odstranění periodického průběhu tepelného výkonu biokrbů</t>
  </si>
  <si>
    <t>Ing. Jiří Horák Ph.D.</t>
  </si>
  <si>
    <r>
      <t xml:space="preserve">3. Na úhradu způsobilých nákladů studentských projektů byla využita částka </t>
    </r>
    <r>
      <rPr>
        <b/>
        <sz val="12"/>
        <color theme="1"/>
        <rFont val="Calibri"/>
        <family val="2"/>
        <charset val="238"/>
        <scheme val="minor"/>
      </rPr>
      <t xml:space="preserve">  52 016 169,44,- Kč </t>
    </r>
    <r>
      <rPr>
        <sz val="12"/>
        <color theme="1"/>
        <rFont val="Calibri"/>
        <family val="2"/>
        <charset val="238"/>
        <scheme val="minor"/>
      </rPr>
      <t>( 52 612 195 - 596 025,56  =  52 016 169,44).</t>
    </r>
  </si>
  <si>
    <r>
      <t xml:space="preserve">4. Z celkové přiznané podpory na spec. vysokoškolský výzkum byla na úhradu způsobilých nákladů spojených s organizací studentských vědeckých konferencí využita částka </t>
    </r>
    <r>
      <rPr>
        <b/>
        <sz val="12"/>
        <rFont val="Calibri"/>
        <family val="2"/>
        <charset val="238"/>
        <scheme val="minor"/>
      </rPr>
      <t xml:space="preserve">  165 824,-</t>
    </r>
    <r>
      <rPr>
        <b/>
        <sz val="12"/>
        <color theme="1"/>
        <rFont val="Calibri"/>
        <family val="2"/>
        <charset val="238"/>
        <scheme val="minor"/>
      </rPr>
      <t xml:space="preserve"> Kč, což činí </t>
    </r>
    <r>
      <rPr>
        <b/>
        <sz val="12"/>
        <color theme="1"/>
        <rFont val="Calibri"/>
        <family val="2"/>
        <charset val="238"/>
        <scheme val="minor"/>
      </rPr>
      <t xml:space="preserve">0,32 % z celkové poskytnuté čátky. </t>
    </r>
  </si>
  <si>
    <r>
      <t xml:space="preserve">5. Podíl osobních nákladů studentů na celkových způsobilých osobních nákladech činí </t>
    </r>
    <r>
      <rPr>
        <b/>
        <sz val="12"/>
        <color theme="1"/>
        <rFont val="Calibri"/>
        <family val="2"/>
        <charset val="238"/>
        <scheme val="minor"/>
      </rPr>
      <t xml:space="preserve"> 94,06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%.</t>
    </r>
  </si>
  <si>
    <r>
      <t xml:space="preserve">2. Z částky  52 612 195,-  Kč bylo </t>
    </r>
    <r>
      <rPr>
        <b/>
        <sz val="12"/>
        <color theme="1"/>
        <rFont val="Calibri"/>
        <family val="2"/>
        <charset val="238"/>
        <scheme val="minor"/>
      </rPr>
      <t xml:space="preserve"> 596 025,56,- Kč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vyhrazeno na na úhradu způsobilých nákladů spojených s organizací studentské grantové soutěže. Z této částky bylo </t>
    </r>
    <r>
      <rPr>
        <b/>
        <sz val="12"/>
        <color theme="1"/>
        <rFont val="Calibri"/>
        <family val="2"/>
        <charset val="238"/>
        <scheme val="minor"/>
      </rPr>
      <t>čerpáno 474 600,80 Kč (0,9 % podpory)</t>
    </r>
    <r>
      <rPr>
        <sz val="12"/>
        <color theme="1"/>
        <rFont val="Calibri"/>
        <family val="2"/>
        <charset val="238"/>
        <scheme val="minor"/>
      </rPr>
      <t xml:space="preserve"> a nečerpané prostředy ve výši 121 424,76 Kč byly převedeny do FÚUP.</t>
    </r>
  </si>
  <si>
    <t>Ing. Karla Čech Barabaszová, Ph.D. Paed.IGIP</t>
  </si>
  <si>
    <t>Univerzitní studijní programy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</si>
</sst>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20202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7" fillId="0" borderId="3" xfId="0" applyFont="1" applyBorder="1" applyAlignment="1" applyProtection="1">
      <alignment vertical="center"/>
      <protection locked="0"/>
    </xf>
    <xf numFmtId="2" fontId="7" fillId="0" borderId="3" xfId="0" applyNumberFormat="1" applyFont="1" applyBorder="1" applyAlignment="1" applyProtection="1">
      <alignment vertical="center"/>
      <protection locked="0"/>
    </xf>
    <xf numFmtId="49" fontId="7" fillId="0" borderId="3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vertical="center"/>
    </xf>
    <xf numFmtId="0" fontId="7" fillId="0" borderId="12" xfId="0" applyFont="1" applyBorder="1" applyAlignment="1" applyProtection="1">
      <alignment vertical="center"/>
      <protection locked="0"/>
    </xf>
    <xf numFmtId="2" fontId="7" fillId="0" borderId="12" xfId="0" applyNumberFormat="1" applyFont="1" applyBorder="1" applyAlignment="1" applyProtection="1">
      <alignment vertical="center"/>
      <protection locked="0"/>
    </xf>
    <xf numFmtId="49" fontId="7" fillId="0" borderId="1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3" borderId="20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7" xfId="2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3" xfId="3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4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8" fillId="0" borderId="3" xfId="3" applyFont="1" applyFill="1" applyBorder="1" applyAlignment="1">
      <alignment horizontal="center" vertical="center"/>
    </xf>
    <xf numFmtId="0" fontId="18" fillId="0" borderId="3" xfId="2" applyFont="1" applyFill="1" applyBorder="1" applyAlignment="1">
      <alignment horizontal="center" vertical="center"/>
    </xf>
    <xf numFmtId="0" fontId="18" fillId="0" borderId="25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3" xfId="3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4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9" fillId="3" borderId="5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7" fillId="0" borderId="3" xfId="0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vertical="center" wrapText="1"/>
    </xf>
    <xf numFmtId="0" fontId="22" fillId="3" borderId="3" xfId="0" applyFont="1" applyFill="1" applyBorder="1" applyAlignment="1">
      <alignment vertical="center" wrapText="1"/>
    </xf>
    <xf numFmtId="0" fontId="22" fillId="3" borderId="5" xfId="0" applyFont="1" applyFill="1" applyBorder="1" applyAlignment="1">
      <alignment horizontal="left" vertical="top" wrapText="1"/>
    </xf>
    <xf numFmtId="0" fontId="22" fillId="3" borderId="3" xfId="0" applyFont="1" applyFill="1" applyBorder="1" applyAlignment="1">
      <alignment horizontal="left" vertical="top" wrapText="1"/>
    </xf>
    <xf numFmtId="0" fontId="22" fillId="3" borderId="12" xfId="0" applyFont="1" applyFill="1" applyBorder="1" applyAlignment="1">
      <alignment vertical="center" wrapText="1"/>
    </xf>
    <xf numFmtId="0" fontId="22" fillId="3" borderId="12" xfId="0" applyFont="1" applyFill="1" applyBorder="1" applyAlignment="1">
      <alignment vertical="top" wrapText="1"/>
    </xf>
    <xf numFmtId="0" fontId="22" fillId="3" borderId="3" xfId="0" applyFont="1" applyFill="1" applyBorder="1" applyAlignment="1">
      <alignment vertical="top" wrapText="1"/>
    </xf>
    <xf numFmtId="0" fontId="22" fillId="3" borderId="3" xfId="0" applyFont="1" applyFill="1" applyBorder="1" applyAlignment="1">
      <alignment vertical="top"/>
    </xf>
    <xf numFmtId="0" fontId="0" fillId="0" borderId="3" xfId="0" applyBorder="1" applyAlignment="1">
      <alignment horizontal="center" vertical="center"/>
    </xf>
    <xf numFmtId="0" fontId="22" fillId="3" borderId="28" xfId="0" applyFont="1" applyFill="1" applyBorder="1" applyAlignment="1">
      <alignment vertical="center" wrapText="1"/>
    </xf>
    <xf numFmtId="0" fontId="22" fillId="3" borderId="28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0" xfId="0" applyNumberFormat="1"/>
    <xf numFmtId="0" fontId="3" fillId="0" borderId="0" xfId="0" applyFont="1" applyFill="1"/>
    <xf numFmtId="3" fontId="16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vertical="top"/>
    </xf>
    <xf numFmtId="0" fontId="22" fillId="3" borderId="29" xfId="0" applyFont="1" applyFill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3" fontId="0" fillId="0" borderId="12" xfId="0" applyNumberFormat="1" applyBorder="1" applyAlignment="1">
      <alignment horizontal="right" vertical="center"/>
    </xf>
    <xf numFmtId="0" fontId="22" fillId="3" borderId="29" xfId="0" applyFont="1" applyFill="1" applyBorder="1" applyAlignment="1">
      <alignment horizontal="left" vertical="top" wrapText="1"/>
    </xf>
    <xf numFmtId="0" fontId="0" fillId="0" borderId="29" xfId="0" applyBorder="1" applyAlignment="1">
      <alignment horizontal="center" vertical="center"/>
    </xf>
    <xf numFmtId="3" fontId="0" fillId="0" borderId="29" xfId="0" applyNumberFormat="1" applyBorder="1" applyAlignment="1">
      <alignment horizontal="right" vertical="center"/>
    </xf>
    <xf numFmtId="0" fontId="22" fillId="3" borderId="29" xfId="0" applyFont="1" applyFill="1" applyBorder="1" applyAlignment="1">
      <alignment vertical="top" wrapText="1"/>
    </xf>
    <xf numFmtId="0" fontId="22" fillId="3" borderId="29" xfId="0" applyFont="1" applyFill="1" applyBorder="1" applyAlignment="1">
      <alignment vertical="top"/>
    </xf>
    <xf numFmtId="0" fontId="22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vertical="top" wrapText="1"/>
    </xf>
    <xf numFmtId="0" fontId="0" fillId="0" borderId="3" xfId="0" applyFill="1" applyBorder="1" applyAlignment="1">
      <alignment horizontal="center" vertical="center"/>
    </xf>
    <xf numFmtId="0" fontId="22" fillId="3" borderId="10" xfId="0" applyFont="1" applyFill="1" applyBorder="1" applyAlignment="1">
      <alignment vertical="center" wrapText="1"/>
    </xf>
    <xf numFmtId="3" fontId="8" fillId="0" borderId="0" xfId="0" applyNumberFormat="1" applyFont="1" applyAlignment="1">
      <alignment vertical="center"/>
    </xf>
    <xf numFmtId="2" fontId="7" fillId="0" borderId="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0" fillId="0" borderId="28" xfId="0" applyNumberFormat="1" applyBorder="1" applyAlignment="1">
      <alignment horizontal="right" vertical="center"/>
    </xf>
    <xf numFmtId="14" fontId="0" fillId="0" borderId="3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16" fillId="2" borderId="30" xfId="0" applyFont="1" applyFill="1" applyBorder="1" applyAlignment="1">
      <alignment vertical="center"/>
    </xf>
    <xf numFmtId="3" fontId="14" fillId="2" borderId="30" xfId="0" applyNumberFormat="1" applyFont="1" applyFill="1" applyBorder="1"/>
    <xf numFmtId="0" fontId="0" fillId="0" borderId="6" xfId="0" applyFill="1" applyBorder="1"/>
    <xf numFmtId="0" fontId="18" fillId="3" borderId="10" xfId="0" applyFont="1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horizontal="right" vertical="center"/>
    </xf>
    <xf numFmtId="0" fontId="24" fillId="3" borderId="4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3" fontId="0" fillId="2" borderId="30" xfId="0" applyNumberFormat="1" applyFill="1" applyBorder="1"/>
    <xf numFmtId="0" fontId="18" fillId="3" borderId="1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2" fillId="3" borderId="28" xfId="0" applyFont="1" applyFill="1" applyBorder="1" applyAlignment="1">
      <alignment horizontal="left" vertical="top" wrapText="1"/>
    </xf>
    <xf numFmtId="14" fontId="0" fillId="0" borderId="28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2" fontId="0" fillId="0" borderId="29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29" xfId="0" applyNumberFormat="1" applyBorder="1" applyAlignment="1">
      <alignment horizontal="right" vertical="center"/>
    </xf>
    <xf numFmtId="4" fontId="0" fillId="0" borderId="28" xfId="0" applyNumberFormat="1" applyBorder="1" applyAlignment="1">
      <alignment horizontal="right" vertical="center"/>
    </xf>
    <xf numFmtId="4" fontId="0" fillId="2" borderId="30" xfId="0" applyNumberFormat="1" applyFill="1" applyBorder="1"/>
    <xf numFmtId="0" fontId="0" fillId="0" borderId="12" xfId="0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4" fontId="6" fillId="0" borderId="12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5" fillId="0" borderId="0" xfId="0" applyFont="1"/>
    <xf numFmtId="3" fontId="0" fillId="0" borderId="3" xfId="0" applyNumberFormat="1" applyFill="1" applyBorder="1" applyAlignment="1">
      <alignment horizontal="right" vertical="center"/>
    </xf>
    <xf numFmtId="3" fontId="0" fillId="0" borderId="12" xfId="0" applyNumberFormat="1" applyFill="1" applyBorder="1" applyAlignment="1">
      <alignment horizontal="right" vertical="center"/>
    </xf>
    <xf numFmtId="164" fontId="0" fillId="0" borderId="0" xfId="0" applyNumberFormat="1"/>
    <xf numFmtId="2" fontId="0" fillId="0" borderId="0" xfId="0" applyNumberForma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Fill="1" applyBorder="1" applyAlignment="1">
      <alignment horizontal="left" vertical="center" wrapText="1"/>
    </xf>
    <xf numFmtId="0" fontId="8" fillId="0" borderId="3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</cellXfs>
  <cellStyles count="5">
    <cellStyle name="Chybně" xfId="3" builtinId="27"/>
    <cellStyle name="Neutrální" xfId="4" builtinId="28"/>
    <cellStyle name="Normální" xfId="0" builtinId="0"/>
    <cellStyle name="Normální 2" xfId="1"/>
    <cellStyle name="Správně" xfId="2" builtinId="26"/>
  </cellStyles>
  <dxfs count="0"/>
  <tableStyles count="0" defaultTableStyle="TableStyleMedium2" defaultPivotStyle="PivotStyleLight16"/>
  <colors>
    <mruColors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1175038</xdr:colOff>
      <xdr:row>2</xdr:row>
      <xdr:rowOff>1274618</xdr:rowOff>
    </xdr:from>
    <xdr:ext cx="1916257" cy="331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/>
            <xdr:cNvSpPr txBox="1"/>
          </xdr:nvSpPr>
          <xdr:spPr>
            <a:xfrm>
              <a:off x="13566197" y="2088573"/>
              <a:ext cx="1916257" cy="331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cs-CZ" sz="1100" b="0" i="1">
                      <a:latin typeface="Cambria Math"/>
                    </a:rPr>
                    <m:t>𝑆</m:t>
                  </m:r>
                  <m:r>
                    <a:rPr lang="cs-CZ" sz="1100" b="0" i="1">
                      <a:latin typeface="Cambria Math"/>
                    </a:rPr>
                    <m:t>= </m:t>
                  </m:r>
                  <m:f>
                    <m:fPr>
                      <m:ctrlPr>
                        <a:rPr lang="cs-CZ" sz="1100" b="0" i="1">
                          <a:latin typeface="Cambria Math"/>
                        </a:rPr>
                      </m:ctrlPr>
                    </m:fPr>
                    <m:num>
                      <m:r>
                        <a:rPr lang="cs-CZ" sz="1100" b="0" i="1">
                          <a:latin typeface="Cambria Math"/>
                        </a:rPr>
                        <m:t>𝑠</m:t>
                      </m:r>
                      <m:r>
                        <a:rPr lang="cs-CZ" sz="1100" b="0" i="1">
                          <a:latin typeface="Cambria Math"/>
                        </a:rPr>
                        <m:t>1+</m:t>
                      </m:r>
                      <m:r>
                        <a:rPr lang="cs-CZ" sz="1100" b="0" i="1">
                          <a:latin typeface="Cambria Math"/>
                        </a:rPr>
                        <m:t>𝑠</m:t>
                      </m:r>
                      <m:r>
                        <a:rPr lang="cs-CZ" sz="1100" b="0" i="1">
                          <a:latin typeface="Cambria Math"/>
                        </a:rPr>
                        <m:t>2 …+</m:t>
                      </m:r>
                      <m:r>
                        <a:rPr lang="cs-CZ" sz="1100" b="0" i="1">
                          <a:latin typeface="Cambria Math"/>
                        </a:rPr>
                        <m:t>𝑠𝑋</m:t>
                      </m:r>
                    </m:num>
                    <m:den>
                      <m:r>
                        <a:rPr lang="cs-CZ" sz="1100" b="0" i="1">
                          <a:latin typeface="Cambria Math"/>
                        </a:rPr>
                        <m:t>𝑋</m:t>
                      </m:r>
                    </m:den>
                  </m:f>
                </m:oMath>
              </a14:m>
              <a:r>
                <a:rPr lang="cs-CZ" sz="1100"/>
                <a:t>                    (1)</a:t>
              </a:r>
            </a:p>
          </xdr:txBody>
        </xdr:sp>
      </mc:Choice>
      <mc:Fallback xmlns="">
        <xdr:sp macro="" textlink="">
          <xdr:nvSpPr>
            <xdr:cNvPr id="2" name="TextovéPole 1"/>
            <xdr:cNvSpPr txBox="1"/>
          </xdr:nvSpPr>
          <xdr:spPr>
            <a:xfrm>
              <a:off x="13566197" y="2088573"/>
              <a:ext cx="1916257" cy="331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cs-CZ" sz="1100" b="0" i="0">
                  <a:latin typeface="Cambria Math"/>
                </a:rPr>
                <a:t>𝑆=  (𝑠1+𝑠2 …+𝑠𝑋)/𝑋</a:t>
              </a:r>
              <a:r>
                <a:rPr lang="cs-CZ" sz="1100"/>
                <a:t>                    (1)</a:t>
              </a:r>
            </a:p>
          </xdr:txBody>
        </xdr:sp>
      </mc:Fallback>
    </mc:AlternateContent>
    <xdr:clientData/>
  </xdr:oneCellAnchor>
  <xdr:oneCellAnchor>
    <xdr:from>
      <xdr:col>12</xdr:col>
      <xdr:colOff>6062</xdr:colOff>
      <xdr:row>8</xdr:row>
      <xdr:rowOff>27711</xdr:rowOff>
    </xdr:from>
    <xdr:ext cx="1959552" cy="331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/>
            <xdr:cNvSpPr txBox="1"/>
          </xdr:nvSpPr>
          <xdr:spPr>
            <a:xfrm>
              <a:off x="13574857" y="3093029"/>
              <a:ext cx="1959552" cy="331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cs-CZ" sz="1100" b="0" i="1">
                      <a:latin typeface="Cambria Math"/>
                    </a:rPr>
                    <m:t>𝑍</m:t>
                  </m:r>
                  <m:r>
                    <a:rPr lang="cs-CZ" sz="1100" b="0" i="1">
                      <a:latin typeface="Cambria Math"/>
                    </a:rPr>
                    <m:t>= </m:t>
                  </m:r>
                  <m:f>
                    <m:fPr>
                      <m:ctrlPr>
                        <a:rPr lang="cs-CZ" sz="1100" b="0" i="1">
                          <a:latin typeface="Cambria Math"/>
                        </a:rPr>
                      </m:ctrlPr>
                    </m:fPr>
                    <m:num>
                      <m:r>
                        <a:rPr lang="cs-CZ" sz="1100" b="0" i="1">
                          <a:latin typeface="Cambria Math"/>
                        </a:rPr>
                        <m:t>𝑧</m:t>
                      </m:r>
                      <m:r>
                        <a:rPr lang="cs-CZ" sz="1100" b="0" i="1">
                          <a:latin typeface="Cambria Math"/>
                        </a:rPr>
                        <m:t>1+</m:t>
                      </m:r>
                      <m:r>
                        <a:rPr lang="cs-CZ" sz="1100" b="0" i="1">
                          <a:latin typeface="Cambria Math"/>
                        </a:rPr>
                        <m:t>𝑧</m:t>
                      </m:r>
                      <m:r>
                        <a:rPr lang="cs-CZ" sz="1100" b="0" i="1">
                          <a:latin typeface="Cambria Math"/>
                        </a:rPr>
                        <m:t>2…+</m:t>
                      </m:r>
                      <m:r>
                        <a:rPr lang="cs-CZ" sz="1100" b="0" i="1">
                          <a:latin typeface="Cambria Math"/>
                        </a:rPr>
                        <m:t>𝑧𝑋</m:t>
                      </m:r>
                    </m:num>
                    <m:den>
                      <m:r>
                        <a:rPr lang="cs-CZ" sz="1100" b="0" i="1">
                          <a:latin typeface="Cambria Math"/>
                        </a:rPr>
                        <m:t>𝑋</m:t>
                      </m:r>
                    </m:den>
                  </m:f>
                </m:oMath>
              </a14:m>
              <a:r>
                <a:rPr lang="cs-CZ" sz="1100"/>
                <a:t> </a:t>
              </a:r>
              <a:r>
                <a:rPr lang="cs-CZ" sz="1100" baseline="0"/>
                <a:t>                     </a:t>
              </a:r>
              <a:r>
                <a:rPr lang="cs-CZ" sz="1100"/>
                <a:t>(2)</a:t>
              </a:r>
            </a:p>
          </xdr:txBody>
        </xdr:sp>
      </mc:Choice>
      <mc:Fallback xmlns="">
        <xdr:sp macro="" textlink="">
          <xdr:nvSpPr>
            <xdr:cNvPr id="3" name="TextovéPole 2"/>
            <xdr:cNvSpPr txBox="1"/>
          </xdr:nvSpPr>
          <xdr:spPr>
            <a:xfrm>
              <a:off x="13574857" y="3093029"/>
              <a:ext cx="1959552" cy="331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cs-CZ" sz="1100" b="0" i="0">
                  <a:latin typeface="Cambria Math"/>
                </a:rPr>
                <a:t>𝑍=  (𝑧1+𝑧2…+𝑧𝑋)/𝑋</a:t>
              </a:r>
              <a:r>
                <a:rPr lang="cs-CZ" sz="1100"/>
                <a:t> </a:t>
              </a:r>
              <a:r>
                <a:rPr lang="cs-CZ" sz="1100" baseline="0"/>
                <a:t>                     </a:t>
              </a:r>
              <a:r>
                <a:rPr lang="cs-CZ" sz="1100"/>
                <a:t>(2)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10" zoomScaleNormal="110" workbookViewId="0"/>
  </sheetViews>
  <sheetFormatPr defaultRowHeight="15" x14ac:dyDescent="0.25"/>
  <cols>
    <col min="1" max="1" width="48.28515625" style="1" customWidth="1"/>
    <col min="2" max="2" width="12.28515625" style="1" customWidth="1"/>
    <col min="3" max="3" width="16.85546875" style="1" customWidth="1"/>
    <col min="4" max="4" width="13.5703125" style="2" customWidth="1"/>
    <col min="5" max="5" width="16" style="1" customWidth="1"/>
    <col min="6" max="7" width="18" style="1" customWidth="1"/>
    <col min="8" max="8" width="15.140625" style="1" customWidth="1"/>
    <col min="9" max="9" width="13.85546875" style="1" customWidth="1"/>
    <col min="10" max="10" width="14.85546875" style="1" customWidth="1"/>
    <col min="11" max="11" width="14.7109375" style="1" customWidth="1"/>
    <col min="12" max="12" width="17.7109375" style="1" customWidth="1"/>
    <col min="13" max="13" width="67.28515625" style="1" customWidth="1"/>
    <col min="14" max="14" width="50" style="1" customWidth="1"/>
    <col min="15" max="15" width="18.140625" style="1" customWidth="1"/>
    <col min="16" max="16384" width="9.140625" style="1"/>
  </cols>
  <sheetData>
    <row r="1" spans="1:16" ht="26.25" x14ac:dyDescent="0.25">
      <c r="A1" s="20" t="s">
        <v>98</v>
      </c>
      <c r="B1" s="92" t="s">
        <v>39</v>
      </c>
    </row>
    <row r="2" spans="1:16" ht="15.75" thickBot="1" x14ac:dyDescent="0.3"/>
    <row r="3" spans="1:16" ht="102.75" customHeight="1" thickBot="1" x14ac:dyDescent="0.3">
      <c r="A3" s="16" t="s">
        <v>26</v>
      </c>
      <c r="B3" s="17" t="s">
        <v>0</v>
      </c>
      <c r="C3" s="17" t="s">
        <v>1</v>
      </c>
      <c r="D3" s="17" t="s">
        <v>2</v>
      </c>
      <c r="E3" s="17" t="s">
        <v>5</v>
      </c>
      <c r="F3" s="17" t="s">
        <v>10</v>
      </c>
      <c r="G3" s="17" t="s">
        <v>11</v>
      </c>
      <c r="H3" s="17" t="s">
        <v>6</v>
      </c>
      <c r="I3" s="17" t="s">
        <v>8</v>
      </c>
      <c r="J3" s="17" t="s">
        <v>9</v>
      </c>
      <c r="K3" s="17" t="s">
        <v>38</v>
      </c>
      <c r="L3" s="3"/>
      <c r="M3" s="4"/>
      <c r="N3" s="4"/>
      <c r="O3" s="4"/>
      <c r="P3" s="4"/>
    </row>
    <row r="4" spans="1:16" ht="15.75" x14ac:dyDescent="0.25">
      <c r="A4" s="89" t="s">
        <v>12</v>
      </c>
      <c r="B4" s="12">
        <v>0</v>
      </c>
      <c r="C4" s="172">
        <v>1377572.6400000001</v>
      </c>
      <c r="D4" s="12">
        <v>537100</v>
      </c>
      <c r="E4" s="12">
        <v>537100</v>
      </c>
      <c r="F4" s="13">
        <v>52</v>
      </c>
      <c r="G4" s="13">
        <v>34</v>
      </c>
      <c r="H4" s="13">
        <v>27</v>
      </c>
      <c r="I4" s="14">
        <v>29</v>
      </c>
      <c r="J4" s="14">
        <v>17.5</v>
      </c>
      <c r="K4" s="15" t="s">
        <v>100</v>
      </c>
    </row>
    <row r="5" spans="1:16" ht="15.75" x14ac:dyDescent="0.25">
      <c r="A5" s="90" t="s">
        <v>13</v>
      </c>
      <c r="B5" s="8">
        <v>0</v>
      </c>
      <c r="C5" s="173">
        <v>4237016</v>
      </c>
      <c r="D5" s="8">
        <v>1609700</v>
      </c>
      <c r="E5" s="8">
        <v>1283326</v>
      </c>
      <c r="F5" s="9">
        <v>181</v>
      </c>
      <c r="G5" s="9">
        <v>127</v>
      </c>
      <c r="H5" s="9">
        <v>117</v>
      </c>
      <c r="I5" s="10">
        <v>104.91</v>
      </c>
      <c r="J5" s="10">
        <v>52.42</v>
      </c>
      <c r="K5" s="15" t="s">
        <v>100</v>
      </c>
    </row>
    <row r="6" spans="1:16" ht="14.25" customHeight="1" x14ac:dyDescent="0.25">
      <c r="A6" s="90" t="s">
        <v>14</v>
      </c>
      <c r="B6" s="8">
        <v>0</v>
      </c>
      <c r="C6" s="173">
        <v>2589402</v>
      </c>
      <c r="D6" s="8">
        <v>1454272</v>
      </c>
      <c r="E6" s="8">
        <v>1432622</v>
      </c>
      <c r="F6" s="9">
        <v>86</v>
      </c>
      <c r="G6" s="9">
        <v>60</v>
      </c>
      <c r="H6" s="9">
        <v>60</v>
      </c>
      <c r="I6" s="10">
        <v>59.333333333333329</v>
      </c>
      <c r="J6" s="10">
        <v>26.666666666666671</v>
      </c>
      <c r="K6" s="15" t="s">
        <v>100</v>
      </c>
      <c r="M6" s="186" t="s">
        <v>25</v>
      </c>
      <c r="N6" s="186"/>
    </row>
    <row r="7" spans="1:16" ht="15.75" x14ac:dyDescent="0.25">
      <c r="A7" s="90" t="s">
        <v>15</v>
      </c>
      <c r="B7" s="8">
        <v>49804</v>
      </c>
      <c r="C7" s="173">
        <v>6942740.9000000004</v>
      </c>
      <c r="D7" s="8">
        <v>1601000</v>
      </c>
      <c r="E7" s="8">
        <v>1601000</v>
      </c>
      <c r="F7" s="96">
        <v>379</v>
      </c>
      <c r="G7" s="9">
        <v>297</v>
      </c>
      <c r="H7" s="9">
        <v>130</v>
      </c>
      <c r="I7" s="10">
        <v>220.77999999999997</v>
      </c>
      <c r="J7" s="10">
        <v>80</v>
      </c>
      <c r="K7" s="15" t="s">
        <v>100</v>
      </c>
      <c r="M7" s="186"/>
      <c r="N7" s="186"/>
    </row>
    <row r="8" spans="1:16" ht="15.75" x14ac:dyDescent="0.25">
      <c r="A8" s="90" t="s">
        <v>16</v>
      </c>
      <c r="B8" s="8">
        <v>0</v>
      </c>
      <c r="C8" s="173">
        <v>14689162.870000001</v>
      </c>
      <c r="D8" s="8">
        <v>6405836.3700000001</v>
      </c>
      <c r="E8" s="8">
        <v>6060290</v>
      </c>
      <c r="F8" s="9">
        <v>656</v>
      </c>
      <c r="G8" s="96">
        <v>495</v>
      </c>
      <c r="H8" s="9">
        <v>255</v>
      </c>
      <c r="I8" s="10">
        <v>392.82299999999998</v>
      </c>
      <c r="J8" s="135">
        <v>153.66</v>
      </c>
      <c r="K8" s="15" t="s">
        <v>100</v>
      </c>
    </row>
    <row r="9" spans="1:16" ht="15.75" x14ac:dyDescent="0.25">
      <c r="A9" s="90" t="s">
        <v>17</v>
      </c>
      <c r="B9" s="8">
        <v>36020</v>
      </c>
      <c r="C9" s="173">
        <v>5349050</v>
      </c>
      <c r="D9" s="8">
        <v>1715845</v>
      </c>
      <c r="E9" s="8">
        <v>1715845</v>
      </c>
      <c r="F9" s="96">
        <v>137</v>
      </c>
      <c r="G9" s="96">
        <v>111</v>
      </c>
      <c r="H9" s="96">
        <v>89</v>
      </c>
      <c r="I9" s="10">
        <v>100.9</v>
      </c>
      <c r="J9" s="10">
        <v>26</v>
      </c>
      <c r="K9" s="15" t="s">
        <v>100</v>
      </c>
      <c r="L9" s="5"/>
      <c r="M9" s="5"/>
    </row>
    <row r="10" spans="1:16" ht="15.75" x14ac:dyDescent="0.25">
      <c r="A10" s="90" t="s">
        <v>81</v>
      </c>
      <c r="B10" s="8">
        <v>80000</v>
      </c>
      <c r="C10" s="173">
        <v>6141913.0600000005</v>
      </c>
      <c r="D10" s="8">
        <v>1782884.96</v>
      </c>
      <c r="E10" s="8">
        <v>1444900</v>
      </c>
      <c r="F10" s="93">
        <v>447</v>
      </c>
      <c r="G10" s="93">
        <v>347</v>
      </c>
      <c r="H10" s="94">
        <v>277</v>
      </c>
      <c r="I10" s="95">
        <v>301.65999999999997</v>
      </c>
      <c r="J10" s="95">
        <v>99.17</v>
      </c>
      <c r="K10" s="15" t="s">
        <v>100</v>
      </c>
      <c r="L10" s="5"/>
      <c r="M10" s="5"/>
    </row>
    <row r="11" spans="1:16" ht="16.5" thickBot="1" x14ac:dyDescent="0.3">
      <c r="A11" s="91" t="s">
        <v>479</v>
      </c>
      <c r="B11" s="8">
        <v>0</v>
      </c>
      <c r="C11" s="173">
        <v>10689311.969999999</v>
      </c>
      <c r="D11" s="8">
        <v>2258000</v>
      </c>
      <c r="E11" s="8">
        <v>2258000</v>
      </c>
      <c r="F11" s="8">
        <v>231</v>
      </c>
      <c r="G11" s="8">
        <v>144</v>
      </c>
      <c r="H11" s="8">
        <v>108</v>
      </c>
      <c r="I11" s="10">
        <v>107.8866666666666</v>
      </c>
      <c r="J11" s="10">
        <v>79.249666667</v>
      </c>
      <c r="K11" s="11" t="s">
        <v>100</v>
      </c>
      <c r="L11" s="5"/>
      <c r="M11" s="187" t="s">
        <v>53</v>
      </c>
      <c r="N11" s="187"/>
    </row>
    <row r="12" spans="1:16" s="51" customFormat="1" ht="16.5" thickBot="1" x14ac:dyDescent="0.3">
      <c r="A12" s="18" t="s">
        <v>4</v>
      </c>
      <c r="B12" s="87">
        <f>SUM(B4:B11)</f>
        <v>165824</v>
      </c>
      <c r="C12" s="171">
        <f t="shared" ref="C12:J12" si="0">SUM(C4:C11)</f>
        <v>52016169.440000005</v>
      </c>
      <c r="D12" s="87">
        <f t="shared" si="0"/>
        <v>17364638.330000002</v>
      </c>
      <c r="E12" s="87">
        <f t="shared" si="0"/>
        <v>16333083</v>
      </c>
      <c r="F12" s="87">
        <f t="shared" si="0"/>
        <v>2169</v>
      </c>
      <c r="G12" s="87">
        <f t="shared" si="0"/>
        <v>1615</v>
      </c>
      <c r="H12" s="87">
        <f t="shared" si="0"/>
        <v>1063</v>
      </c>
      <c r="I12" s="87">
        <f t="shared" si="0"/>
        <v>1317.2929999999999</v>
      </c>
      <c r="J12" s="87">
        <f t="shared" si="0"/>
        <v>534.66633333366667</v>
      </c>
      <c r="K12" s="88"/>
      <c r="M12" s="187"/>
      <c r="N12" s="187"/>
    </row>
    <row r="13" spans="1:16" x14ac:dyDescent="0.25">
      <c r="A13" s="7"/>
      <c r="B13" s="7"/>
      <c r="C13" s="134"/>
      <c r="D13" s="85"/>
      <c r="E13" s="85"/>
      <c r="F13" s="7"/>
      <c r="G13" s="7"/>
      <c r="H13" s="7"/>
      <c r="I13" s="7"/>
      <c r="J13" s="7"/>
      <c r="K13" s="7"/>
    </row>
    <row r="14" spans="1:16" x14ac:dyDescent="0.25">
      <c r="E14" s="86"/>
      <c r="F14" s="1" t="s">
        <v>7</v>
      </c>
    </row>
    <row r="15" spans="1:16" s="19" customFormat="1" ht="15.75" x14ac:dyDescent="0.25">
      <c r="A15" s="184" t="s">
        <v>99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</row>
    <row r="16" spans="1:16" s="19" customFormat="1" ht="36.75" customHeight="1" x14ac:dyDescent="0.25">
      <c r="A16" s="188" t="s">
        <v>477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</row>
    <row r="17" spans="1:12" s="19" customFormat="1" ht="15.75" x14ac:dyDescent="0.25">
      <c r="A17" s="184" t="s">
        <v>474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</row>
    <row r="18" spans="1:12" s="19" customFormat="1" ht="15.75" x14ac:dyDescent="0.25">
      <c r="A18" s="184" t="s">
        <v>475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</row>
    <row r="19" spans="1:12" ht="15.75" x14ac:dyDescent="0.25">
      <c r="A19" s="184" t="s">
        <v>476</v>
      </c>
      <c r="B19" s="184"/>
      <c r="C19" s="184"/>
      <c r="D19" s="184"/>
      <c r="E19" s="184"/>
      <c r="F19" s="157"/>
      <c r="G19" s="157"/>
      <c r="H19" s="157"/>
      <c r="I19" s="157"/>
      <c r="J19" s="157"/>
      <c r="K19" s="157"/>
      <c r="L19" s="157"/>
    </row>
    <row r="20" spans="1:12" ht="15.75" x14ac:dyDescent="0.25">
      <c r="A20" s="185" t="s">
        <v>64</v>
      </c>
      <c r="B20" s="185"/>
      <c r="C20" s="185"/>
      <c r="D20" s="185"/>
      <c r="E20" s="185"/>
      <c r="F20"/>
    </row>
    <row r="21" spans="1:12" x14ac:dyDescent="0.25">
      <c r="A21"/>
      <c r="B21"/>
      <c r="C21"/>
      <c r="D21" s="6"/>
      <c r="E21"/>
      <c r="F21"/>
    </row>
    <row r="22" spans="1:12" x14ac:dyDescent="0.25">
      <c r="D22" s="179"/>
    </row>
    <row r="23" spans="1:12" x14ac:dyDescent="0.25">
      <c r="C23" s="137"/>
    </row>
    <row r="24" spans="1:12" x14ac:dyDescent="0.25">
      <c r="A24" s="157"/>
    </row>
    <row r="25" spans="1:12" x14ac:dyDescent="0.25">
      <c r="B25" s="174"/>
    </row>
  </sheetData>
  <mergeCells count="8">
    <mergeCell ref="A18:L18"/>
    <mergeCell ref="A19:E19"/>
    <mergeCell ref="A20:E20"/>
    <mergeCell ref="M6:N7"/>
    <mergeCell ref="M11:N12"/>
    <mergeCell ref="A15:L15"/>
    <mergeCell ref="A16:L16"/>
    <mergeCell ref="A17:L17"/>
  </mergeCells>
  <pageMargins left="0.25" right="0.25" top="0.75" bottom="0.75" header="0.3" footer="0.3"/>
  <pageSetup paperSize="9" scale="9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Normal="100" workbookViewId="0">
      <selection activeCell="A2" sqref="A2:G2"/>
    </sheetView>
  </sheetViews>
  <sheetFormatPr defaultRowHeight="15" x14ac:dyDescent="0.25"/>
  <cols>
    <col min="1" max="1" width="13.42578125" customWidth="1"/>
    <col min="2" max="2" width="12.7109375" customWidth="1"/>
    <col min="6" max="6" width="13.5703125" customWidth="1"/>
    <col min="7" max="7" width="17.85546875" customWidth="1"/>
    <col min="8" max="8" width="16.42578125" customWidth="1"/>
    <col min="9" max="9" width="11.7109375" customWidth="1"/>
    <col min="10" max="10" width="13.28515625" customWidth="1"/>
    <col min="11" max="11" width="15" customWidth="1"/>
    <col min="12" max="12" width="12.85546875" customWidth="1"/>
    <col min="14" max="14" width="14.140625" customWidth="1"/>
    <col min="15" max="15" width="12.28515625" customWidth="1"/>
    <col min="16" max="16" width="11.7109375" customWidth="1"/>
    <col min="17" max="17" width="160.140625" customWidth="1"/>
  </cols>
  <sheetData>
    <row r="1" spans="1:17" ht="18.75" x14ac:dyDescent="0.25">
      <c r="A1" s="21" t="s">
        <v>37</v>
      </c>
    </row>
    <row r="2" spans="1:17" s="1" customFormat="1" ht="18.75" x14ac:dyDescent="0.25">
      <c r="A2" s="189" t="s">
        <v>94</v>
      </c>
      <c r="B2" s="189"/>
      <c r="C2" s="189"/>
      <c r="D2" s="189"/>
      <c r="E2" s="189"/>
      <c r="F2" s="189"/>
      <c r="G2" s="189"/>
    </row>
    <row r="3" spans="1:17" s="1" customFormat="1" ht="15.75" thickBot="1" x14ac:dyDescent="0.3"/>
    <row r="4" spans="1:17" s="1" customFormat="1" ht="15.75" thickBot="1" x14ac:dyDescent="0.3">
      <c r="A4" s="198" t="s">
        <v>36</v>
      </c>
      <c r="B4" s="201" t="s">
        <v>27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3"/>
    </row>
    <row r="5" spans="1:17" s="1" customFormat="1" ht="15.75" thickBot="1" x14ac:dyDescent="0.3">
      <c r="A5" s="199"/>
      <c r="B5" s="201" t="s">
        <v>82</v>
      </c>
      <c r="C5" s="202"/>
      <c r="D5" s="202"/>
      <c r="E5" s="202"/>
      <c r="F5" s="202"/>
      <c r="G5" s="202"/>
      <c r="H5" s="202"/>
      <c r="I5" s="203"/>
      <c r="J5" s="204" t="s">
        <v>28</v>
      </c>
      <c r="K5" s="204"/>
      <c r="L5" s="204"/>
      <c r="M5" s="205"/>
      <c r="N5" s="201" t="s">
        <v>3</v>
      </c>
      <c r="O5" s="203"/>
      <c r="P5" s="16"/>
    </row>
    <row r="6" spans="1:17" s="1" customFormat="1" ht="60.75" thickBot="1" x14ac:dyDescent="0.3">
      <c r="A6" s="200"/>
      <c r="B6" s="22" t="s">
        <v>29</v>
      </c>
      <c r="C6" s="23" t="s">
        <v>30</v>
      </c>
      <c r="D6" s="23" t="s">
        <v>56</v>
      </c>
      <c r="E6" s="23" t="s">
        <v>83</v>
      </c>
      <c r="F6" s="24" t="s">
        <v>102</v>
      </c>
      <c r="G6" s="24" t="s">
        <v>103</v>
      </c>
      <c r="H6" s="24" t="s">
        <v>101</v>
      </c>
      <c r="I6" s="25" t="s">
        <v>31</v>
      </c>
      <c r="J6" s="26" t="s">
        <v>104</v>
      </c>
      <c r="K6" s="24" t="s">
        <v>105</v>
      </c>
      <c r="L6" s="24" t="s">
        <v>106</v>
      </c>
      <c r="M6" s="27" t="s">
        <v>32</v>
      </c>
      <c r="N6" s="149" t="s">
        <v>33</v>
      </c>
      <c r="O6" s="149" t="s">
        <v>34</v>
      </c>
      <c r="P6" s="150" t="s">
        <v>35</v>
      </c>
      <c r="Q6" s="183" t="s">
        <v>49</v>
      </c>
    </row>
    <row r="7" spans="1:17" s="1" customFormat="1" ht="20.100000000000001" customHeight="1" x14ac:dyDescent="0.25">
      <c r="A7" s="29" t="s">
        <v>20</v>
      </c>
      <c r="B7" s="37">
        <v>5</v>
      </c>
      <c r="C7" s="38">
        <v>0</v>
      </c>
      <c r="D7" s="38">
        <v>1</v>
      </c>
      <c r="E7" s="36">
        <v>0</v>
      </c>
      <c r="F7" s="38">
        <v>0</v>
      </c>
      <c r="G7" s="38">
        <v>0</v>
      </c>
      <c r="H7" s="38">
        <v>6</v>
      </c>
      <c r="I7" s="39">
        <v>0</v>
      </c>
      <c r="J7" s="40">
        <v>0</v>
      </c>
      <c r="K7" s="38">
        <v>3</v>
      </c>
      <c r="L7" s="38">
        <v>0</v>
      </c>
      <c r="M7" s="39">
        <v>0</v>
      </c>
      <c r="N7" s="38">
        <v>0</v>
      </c>
      <c r="O7" s="38">
        <v>0</v>
      </c>
      <c r="P7" s="39">
        <v>0</v>
      </c>
      <c r="Q7" s="180"/>
    </row>
    <row r="8" spans="1:17" s="1" customFormat="1" ht="28.5" customHeight="1" x14ac:dyDescent="0.25">
      <c r="A8" s="30" t="s">
        <v>18</v>
      </c>
      <c r="B8" s="41">
        <v>28</v>
      </c>
      <c r="C8" s="42">
        <v>5</v>
      </c>
      <c r="D8" s="42">
        <v>1</v>
      </c>
      <c r="E8" s="43">
        <v>6</v>
      </c>
      <c r="F8" s="42">
        <v>2</v>
      </c>
      <c r="G8" s="42">
        <v>0</v>
      </c>
      <c r="H8" s="42">
        <v>5</v>
      </c>
      <c r="I8" s="44">
        <v>0</v>
      </c>
      <c r="J8" s="45">
        <v>4</v>
      </c>
      <c r="K8" s="42">
        <v>10</v>
      </c>
      <c r="L8" s="42">
        <v>0</v>
      </c>
      <c r="M8" s="44">
        <v>1</v>
      </c>
      <c r="N8" s="46">
        <v>3</v>
      </c>
      <c r="O8" s="46">
        <v>23</v>
      </c>
      <c r="P8" s="44">
        <v>0</v>
      </c>
      <c r="Q8" s="180"/>
    </row>
    <row r="9" spans="1:17" s="1" customFormat="1" ht="20.100000000000001" customHeight="1" x14ac:dyDescent="0.25">
      <c r="A9" s="30" t="s">
        <v>21</v>
      </c>
      <c r="B9" s="41">
        <v>5</v>
      </c>
      <c r="C9" s="46">
        <v>4</v>
      </c>
      <c r="D9" s="46">
        <v>0</v>
      </c>
      <c r="E9" s="42">
        <v>0</v>
      </c>
      <c r="F9" s="42">
        <v>0</v>
      </c>
      <c r="G9" s="42">
        <v>0</v>
      </c>
      <c r="H9" s="47">
        <v>0</v>
      </c>
      <c r="I9" s="44">
        <v>0</v>
      </c>
      <c r="J9" s="45">
        <v>6</v>
      </c>
      <c r="K9" s="42">
        <v>0</v>
      </c>
      <c r="L9" s="42">
        <v>0</v>
      </c>
      <c r="M9" s="44">
        <v>0</v>
      </c>
      <c r="N9" s="46">
        <v>0</v>
      </c>
      <c r="O9" s="46">
        <v>0</v>
      </c>
      <c r="P9" s="44">
        <v>0</v>
      </c>
      <c r="Q9" s="180"/>
    </row>
    <row r="10" spans="1:17" s="1" customFormat="1" ht="23.25" customHeight="1" x14ac:dyDescent="0.25">
      <c r="A10" s="30" t="s">
        <v>22</v>
      </c>
      <c r="B10" s="48">
        <v>42</v>
      </c>
      <c r="C10" s="49">
        <v>8</v>
      </c>
      <c r="D10" s="49">
        <v>0</v>
      </c>
      <c r="E10" s="49">
        <v>4</v>
      </c>
      <c r="F10" s="42">
        <v>0</v>
      </c>
      <c r="G10" s="42">
        <v>3</v>
      </c>
      <c r="H10" s="42">
        <v>32</v>
      </c>
      <c r="I10" s="44">
        <v>16</v>
      </c>
      <c r="J10" s="45">
        <v>0</v>
      </c>
      <c r="K10" s="47">
        <v>0</v>
      </c>
      <c r="L10" s="42">
        <v>0</v>
      </c>
      <c r="M10" s="44">
        <v>9</v>
      </c>
      <c r="N10" s="42">
        <v>5</v>
      </c>
      <c r="O10" s="42">
        <v>75</v>
      </c>
      <c r="P10" s="44">
        <v>1</v>
      </c>
      <c r="Q10" s="180" t="s">
        <v>241</v>
      </c>
    </row>
    <row r="11" spans="1:17" s="1" customFormat="1" ht="21.75" customHeight="1" x14ac:dyDescent="0.25">
      <c r="A11" s="30" t="s">
        <v>19</v>
      </c>
      <c r="B11" s="41">
        <v>109</v>
      </c>
      <c r="C11" s="42">
        <v>15</v>
      </c>
      <c r="D11" s="42">
        <v>0</v>
      </c>
      <c r="E11" s="42">
        <v>4</v>
      </c>
      <c r="F11" s="136">
        <v>0</v>
      </c>
      <c r="G11" s="42">
        <v>1</v>
      </c>
      <c r="H11" s="42">
        <v>89</v>
      </c>
      <c r="I11" s="44">
        <v>23</v>
      </c>
      <c r="J11" s="45">
        <v>8</v>
      </c>
      <c r="K11" s="42">
        <v>1</v>
      </c>
      <c r="L11" s="42">
        <v>0</v>
      </c>
      <c r="M11" s="44">
        <v>1</v>
      </c>
      <c r="N11" s="42">
        <v>7</v>
      </c>
      <c r="O11" s="47">
        <v>144</v>
      </c>
      <c r="P11" s="44">
        <v>1</v>
      </c>
      <c r="Q11" s="181" t="s">
        <v>273</v>
      </c>
    </row>
    <row r="12" spans="1:17" s="1" customFormat="1" ht="20.100000000000001" customHeight="1" x14ac:dyDescent="0.25">
      <c r="A12" s="30" t="s">
        <v>23</v>
      </c>
      <c r="B12" s="41">
        <v>8</v>
      </c>
      <c r="C12" s="42">
        <v>3</v>
      </c>
      <c r="D12" s="42">
        <v>0</v>
      </c>
      <c r="E12" s="50">
        <v>3</v>
      </c>
      <c r="F12" s="42">
        <v>0</v>
      </c>
      <c r="G12" s="42">
        <v>0</v>
      </c>
      <c r="H12" s="42">
        <v>10</v>
      </c>
      <c r="I12" s="44">
        <v>0</v>
      </c>
      <c r="J12" s="45">
        <v>2</v>
      </c>
      <c r="K12" s="42">
        <v>0</v>
      </c>
      <c r="L12" s="46">
        <v>2</v>
      </c>
      <c r="M12" s="44">
        <v>0</v>
      </c>
      <c r="N12" s="42">
        <v>0</v>
      </c>
      <c r="O12" s="47">
        <v>5</v>
      </c>
      <c r="P12" s="44">
        <v>0</v>
      </c>
      <c r="Q12" s="180"/>
    </row>
    <row r="13" spans="1:17" s="1" customFormat="1" ht="20.100000000000001" customHeight="1" x14ac:dyDescent="0.25">
      <c r="A13" s="30" t="s">
        <v>69</v>
      </c>
      <c r="B13" s="41">
        <v>26.5</v>
      </c>
      <c r="C13" s="42">
        <v>5</v>
      </c>
      <c r="D13" s="42">
        <v>1</v>
      </c>
      <c r="E13" s="50">
        <v>0</v>
      </c>
      <c r="F13" s="42">
        <v>1</v>
      </c>
      <c r="G13" s="42">
        <v>0</v>
      </c>
      <c r="H13" s="42">
        <v>37</v>
      </c>
      <c r="I13" s="44">
        <v>0</v>
      </c>
      <c r="J13" s="45">
        <v>21</v>
      </c>
      <c r="K13" s="42">
        <v>0</v>
      </c>
      <c r="L13" s="46">
        <v>0</v>
      </c>
      <c r="M13" s="44">
        <v>2</v>
      </c>
      <c r="N13" s="42">
        <v>1</v>
      </c>
      <c r="O13" s="47">
        <v>78</v>
      </c>
      <c r="P13" s="44">
        <v>0</v>
      </c>
      <c r="Q13" s="180"/>
    </row>
    <row r="14" spans="1:17" s="1" customFormat="1" ht="21" customHeight="1" thickBot="1" x14ac:dyDescent="0.3">
      <c r="A14" s="30" t="s">
        <v>95</v>
      </c>
      <c r="B14" s="41">
        <v>44</v>
      </c>
      <c r="C14" s="42">
        <v>7</v>
      </c>
      <c r="D14" s="42">
        <v>2</v>
      </c>
      <c r="E14" s="42">
        <v>4</v>
      </c>
      <c r="F14" s="42">
        <v>1</v>
      </c>
      <c r="G14" s="42">
        <v>1</v>
      </c>
      <c r="H14" s="42">
        <v>14</v>
      </c>
      <c r="I14" s="44">
        <v>21</v>
      </c>
      <c r="J14" s="45">
        <v>16</v>
      </c>
      <c r="K14" s="42">
        <v>4</v>
      </c>
      <c r="L14" s="42">
        <v>1</v>
      </c>
      <c r="M14" s="44">
        <v>5</v>
      </c>
      <c r="N14" s="42">
        <v>5</v>
      </c>
      <c r="O14" s="42">
        <v>13</v>
      </c>
      <c r="P14" s="44">
        <v>0</v>
      </c>
      <c r="Q14" s="180"/>
    </row>
    <row r="15" spans="1:17" s="28" customFormat="1" ht="20.100000000000001" customHeight="1" thickBot="1" x14ac:dyDescent="0.3">
      <c r="A15" s="18" t="s">
        <v>4</v>
      </c>
      <c r="B15" s="31">
        <f t="shared" ref="B15:P15" si="0">SUM(B7:B14)</f>
        <v>267.5</v>
      </c>
      <c r="C15" s="32">
        <f t="shared" si="0"/>
        <v>47</v>
      </c>
      <c r="D15" s="32">
        <f t="shared" si="0"/>
        <v>5</v>
      </c>
      <c r="E15" s="32">
        <f t="shared" si="0"/>
        <v>21</v>
      </c>
      <c r="F15" s="32">
        <f t="shared" si="0"/>
        <v>4</v>
      </c>
      <c r="G15" s="32">
        <f t="shared" si="0"/>
        <v>5</v>
      </c>
      <c r="H15" s="32">
        <f t="shared" si="0"/>
        <v>193</v>
      </c>
      <c r="I15" s="33">
        <f t="shared" si="0"/>
        <v>60</v>
      </c>
      <c r="J15" s="34">
        <f t="shared" si="0"/>
        <v>57</v>
      </c>
      <c r="K15" s="32">
        <f t="shared" si="0"/>
        <v>18</v>
      </c>
      <c r="L15" s="32">
        <f t="shared" si="0"/>
        <v>3</v>
      </c>
      <c r="M15" s="34">
        <f t="shared" si="0"/>
        <v>18</v>
      </c>
      <c r="N15" s="31">
        <f t="shared" si="0"/>
        <v>21</v>
      </c>
      <c r="O15" s="32">
        <f t="shared" si="0"/>
        <v>338</v>
      </c>
      <c r="P15" s="35">
        <f t="shared" si="0"/>
        <v>2</v>
      </c>
      <c r="Q15" s="182"/>
    </row>
    <row r="20" spans="1:19" x14ac:dyDescent="0.25">
      <c r="A20" s="52" t="s">
        <v>40</v>
      </c>
    </row>
    <row r="21" spans="1:19" x14ac:dyDescent="0.25">
      <c r="A21" s="52" t="s">
        <v>96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5.75" thickBot="1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 s="1" customFormat="1" ht="15.75" thickBot="1" x14ac:dyDescent="0.3">
      <c r="A23" s="190" t="s">
        <v>36</v>
      </c>
      <c r="B23" s="193" t="s">
        <v>27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5"/>
      <c r="Q23" s="54"/>
      <c r="R23" s="54"/>
      <c r="S23" s="54"/>
    </row>
    <row r="24" spans="1:19" s="1" customFormat="1" ht="15.75" thickBot="1" x14ac:dyDescent="0.3">
      <c r="A24" s="191"/>
      <c r="B24" s="193" t="s">
        <v>82</v>
      </c>
      <c r="C24" s="194"/>
      <c r="D24" s="194"/>
      <c r="E24" s="194"/>
      <c r="F24" s="194"/>
      <c r="G24" s="194"/>
      <c r="H24" s="194"/>
      <c r="I24" s="195"/>
      <c r="J24" s="196" t="s">
        <v>28</v>
      </c>
      <c r="K24" s="196"/>
      <c r="L24" s="196"/>
      <c r="M24" s="197"/>
      <c r="N24" s="193" t="s">
        <v>3</v>
      </c>
      <c r="O24" s="195"/>
      <c r="P24" s="55"/>
      <c r="Q24" s="54"/>
      <c r="R24" s="54"/>
      <c r="S24" s="54"/>
    </row>
    <row r="25" spans="1:19" s="1" customFormat="1" ht="48.75" thickBot="1" x14ac:dyDescent="0.3">
      <c r="A25" s="192"/>
      <c r="B25" s="56" t="s">
        <v>29</v>
      </c>
      <c r="C25" s="57" t="s">
        <v>30</v>
      </c>
      <c r="D25" s="57" t="s">
        <v>56</v>
      </c>
      <c r="E25" s="57" t="s">
        <v>83</v>
      </c>
      <c r="F25" s="58" t="s">
        <v>102</v>
      </c>
      <c r="G25" s="58" t="s">
        <v>103</v>
      </c>
      <c r="H25" s="58" t="s">
        <v>135</v>
      </c>
      <c r="I25" s="59" t="s">
        <v>31</v>
      </c>
      <c r="J25" s="60" t="s">
        <v>136</v>
      </c>
      <c r="K25" s="58" t="s">
        <v>137</v>
      </c>
      <c r="L25" s="58" t="s">
        <v>138</v>
      </c>
      <c r="M25" s="61" t="s">
        <v>32</v>
      </c>
      <c r="N25" s="58" t="s">
        <v>33</v>
      </c>
      <c r="O25" s="58" t="s">
        <v>34</v>
      </c>
      <c r="P25" s="59" t="s">
        <v>35</v>
      </c>
      <c r="Q25" s="54"/>
      <c r="R25" s="54"/>
      <c r="S25" s="54"/>
    </row>
    <row r="26" spans="1:19" s="1" customFormat="1" ht="20.100000000000001" customHeight="1" x14ac:dyDescent="0.25">
      <c r="A26" s="62" t="s">
        <v>20</v>
      </c>
      <c r="B26" s="63">
        <v>3</v>
      </c>
      <c r="C26" s="64">
        <v>1</v>
      </c>
      <c r="D26" s="64">
        <v>0</v>
      </c>
      <c r="E26" s="65">
        <v>1</v>
      </c>
      <c r="F26" s="64">
        <v>0</v>
      </c>
      <c r="G26" s="64">
        <v>0</v>
      </c>
      <c r="H26" s="64">
        <v>2</v>
      </c>
      <c r="I26" s="66">
        <v>1</v>
      </c>
      <c r="J26" s="67">
        <v>2</v>
      </c>
      <c r="K26" s="64">
        <v>1</v>
      </c>
      <c r="L26" s="64">
        <v>2</v>
      </c>
      <c r="M26" s="66">
        <v>0</v>
      </c>
      <c r="N26" s="64">
        <v>3</v>
      </c>
      <c r="O26" s="64">
        <v>5</v>
      </c>
      <c r="P26" s="66">
        <v>0</v>
      </c>
      <c r="Q26" s="54"/>
      <c r="R26" s="54"/>
      <c r="S26" s="54"/>
    </row>
    <row r="27" spans="1:19" s="1" customFormat="1" ht="20.100000000000001" customHeight="1" x14ac:dyDescent="0.25">
      <c r="A27" s="68" t="s">
        <v>18</v>
      </c>
      <c r="B27" s="69">
        <v>8</v>
      </c>
      <c r="C27" s="70">
        <v>6</v>
      </c>
      <c r="D27" s="70">
        <v>0</v>
      </c>
      <c r="E27" s="71">
        <v>2</v>
      </c>
      <c r="F27" s="70">
        <v>0</v>
      </c>
      <c r="G27" s="70">
        <v>0</v>
      </c>
      <c r="H27" s="70">
        <v>51</v>
      </c>
      <c r="I27" s="72">
        <v>0</v>
      </c>
      <c r="J27" s="73">
        <v>3</v>
      </c>
      <c r="K27" s="70">
        <v>0</v>
      </c>
      <c r="L27" s="70">
        <v>0</v>
      </c>
      <c r="M27" s="72">
        <v>1</v>
      </c>
      <c r="N27" s="74">
        <v>1</v>
      </c>
      <c r="O27" s="74">
        <v>9</v>
      </c>
      <c r="P27" s="72">
        <v>0</v>
      </c>
      <c r="Q27" s="54"/>
      <c r="R27" s="54"/>
      <c r="S27" s="54"/>
    </row>
    <row r="28" spans="1:19" s="1" customFormat="1" ht="20.100000000000001" customHeight="1" x14ac:dyDescent="0.25">
      <c r="A28" s="68" t="s">
        <v>21</v>
      </c>
      <c r="B28" s="69">
        <v>9</v>
      </c>
      <c r="C28" s="74">
        <v>3</v>
      </c>
      <c r="D28" s="74">
        <v>0</v>
      </c>
      <c r="E28" s="70">
        <v>1</v>
      </c>
      <c r="F28" s="70">
        <v>0</v>
      </c>
      <c r="G28" s="70">
        <v>0</v>
      </c>
      <c r="H28" s="75">
        <v>24</v>
      </c>
      <c r="I28" s="72">
        <v>0</v>
      </c>
      <c r="J28" s="73">
        <v>1</v>
      </c>
      <c r="K28" s="70">
        <v>0</v>
      </c>
      <c r="L28" s="70">
        <v>0</v>
      </c>
      <c r="M28" s="72">
        <v>0</v>
      </c>
      <c r="N28" s="74">
        <v>0</v>
      </c>
      <c r="O28" s="74">
        <v>0</v>
      </c>
      <c r="P28" s="72">
        <v>0</v>
      </c>
      <c r="Q28" s="54"/>
      <c r="R28" s="54"/>
      <c r="S28" s="54"/>
    </row>
    <row r="29" spans="1:19" s="1" customFormat="1" ht="20.100000000000001" customHeight="1" x14ac:dyDescent="0.25">
      <c r="A29" s="68" t="s">
        <v>22</v>
      </c>
      <c r="B29" s="76">
        <v>5</v>
      </c>
      <c r="C29" s="77">
        <v>0</v>
      </c>
      <c r="D29" s="77">
        <v>0</v>
      </c>
      <c r="E29" s="77">
        <v>0</v>
      </c>
      <c r="F29" s="70">
        <v>0</v>
      </c>
      <c r="G29" s="70">
        <v>0</v>
      </c>
      <c r="H29" s="70">
        <v>10</v>
      </c>
      <c r="I29" s="72">
        <v>0</v>
      </c>
      <c r="J29" s="73">
        <v>0</v>
      </c>
      <c r="K29" s="75">
        <v>0</v>
      </c>
      <c r="L29" s="70">
        <v>0</v>
      </c>
      <c r="M29" s="72">
        <v>0</v>
      </c>
      <c r="N29" s="70">
        <v>3</v>
      </c>
      <c r="O29" s="70">
        <v>0</v>
      </c>
      <c r="P29" s="72">
        <v>0</v>
      </c>
      <c r="Q29" s="54"/>
      <c r="R29" s="54"/>
      <c r="S29" s="54"/>
    </row>
    <row r="30" spans="1:19" s="1" customFormat="1" ht="20.100000000000001" customHeight="1" x14ac:dyDescent="0.25">
      <c r="A30" s="68" t="s">
        <v>19</v>
      </c>
      <c r="B30" s="69">
        <v>16</v>
      </c>
      <c r="C30" s="70">
        <v>9</v>
      </c>
      <c r="D30" s="70">
        <v>0</v>
      </c>
      <c r="E30" s="70">
        <v>3</v>
      </c>
      <c r="F30" s="70">
        <v>0</v>
      </c>
      <c r="G30" s="70">
        <v>0</v>
      </c>
      <c r="H30" s="70">
        <v>7</v>
      </c>
      <c r="I30" s="72">
        <v>1</v>
      </c>
      <c r="J30" s="73">
        <v>0</v>
      </c>
      <c r="K30" s="70">
        <v>0</v>
      </c>
      <c r="L30" s="70">
        <v>3</v>
      </c>
      <c r="M30" s="72">
        <v>0</v>
      </c>
      <c r="N30" s="70">
        <v>6</v>
      </c>
      <c r="O30" s="75">
        <v>3</v>
      </c>
      <c r="P30" s="72">
        <v>0</v>
      </c>
      <c r="Q30" s="54"/>
      <c r="R30" s="54"/>
      <c r="S30" s="54"/>
    </row>
    <row r="31" spans="1:19" s="1" customFormat="1" ht="20.100000000000001" customHeight="1" x14ac:dyDescent="0.25">
      <c r="A31" s="68" t="s">
        <v>23</v>
      </c>
      <c r="B31" s="69">
        <v>16</v>
      </c>
      <c r="C31" s="70">
        <v>9</v>
      </c>
      <c r="D31" s="70">
        <v>0</v>
      </c>
      <c r="E31" s="78">
        <v>3</v>
      </c>
      <c r="F31" s="70">
        <v>0</v>
      </c>
      <c r="G31" s="70">
        <v>0</v>
      </c>
      <c r="H31" s="70">
        <v>7</v>
      </c>
      <c r="I31" s="72">
        <v>1</v>
      </c>
      <c r="J31" s="73">
        <v>0</v>
      </c>
      <c r="K31" s="70">
        <v>0</v>
      </c>
      <c r="L31" s="74">
        <v>3</v>
      </c>
      <c r="M31" s="72">
        <v>0</v>
      </c>
      <c r="N31" s="70">
        <v>6</v>
      </c>
      <c r="O31" s="75">
        <v>3</v>
      </c>
      <c r="P31" s="72">
        <v>0</v>
      </c>
      <c r="Q31" s="54"/>
      <c r="R31" s="54"/>
      <c r="S31" s="54"/>
    </row>
    <row r="32" spans="1:19" s="1" customFormat="1" ht="20.100000000000001" customHeight="1" x14ac:dyDescent="0.25">
      <c r="A32" s="68" t="s">
        <v>24</v>
      </c>
      <c r="B32" s="69">
        <v>8</v>
      </c>
      <c r="C32" s="70">
        <v>7</v>
      </c>
      <c r="D32" s="70">
        <v>1</v>
      </c>
      <c r="E32" s="78">
        <v>0</v>
      </c>
      <c r="F32" s="70">
        <v>0</v>
      </c>
      <c r="G32" s="70">
        <v>0</v>
      </c>
      <c r="H32" s="70">
        <v>4</v>
      </c>
      <c r="I32" s="72">
        <v>0</v>
      </c>
      <c r="J32" s="73">
        <v>0</v>
      </c>
      <c r="K32" s="70">
        <v>0</v>
      </c>
      <c r="L32" s="74">
        <v>0</v>
      </c>
      <c r="M32" s="72">
        <v>0</v>
      </c>
      <c r="N32" s="70">
        <v>2</v>
      </c>
      <c r="O32" s="75">
        <v>5</v>
      </c>
      <c r="P32" s="72">
        <v>0</v>
      </c>
      <c r="Q32" s="54"/>
      <c r="R32" s="54"/>
      <c r="S32" s="54"/>
    </row>
    <row r="33" spans="1:19" s="1" customFormat="1" ht="16.5" customHeight="1" thickBot="1" x14ac:dyDescent="0.3">
      <c r="A33" s="68" t="s">
        <v>97</v>
      </c>
      <c r="B33" s="69">
        <v>28</v>
      </c>
      <c r="C33" s="70">
        <v>2</v>
      </c>
      <c r="D33" s="70">
        <v>0</v>
      </c>
      <c r="E33" s="70">
        <v>0</v>
      </c>
      <c r="F33" s="70">
        <v>0</v>
      </c>
      <c r="G33" s="70">
        <v>1</v>
      </c>
      <c r="H33" s="70">
        <v>6</v>
      </c>
      <c r="I33" s="72">
        <v>6</v>
      </c>
      <c r="J33" s="73">
        <v>1</v>
      </c>
      <c r="K33" s="70">
        <v>4</v>
      </c>
      <c r="L33" s="70">
        <v>1</v>
      </c>
      <c r="M33" s="72">
        <v>1</v>
      </c>
      <c r="N33" s="70">
        <v>1</v>
      </c>
      <c r="O33" s="70">
        <v>2</v>
      </c>
      <c r="P33" s="72">
        <v>0</v>
      </c>
      <c r="Q33" s="54"/>
      <c r="R33" s="54"/>
      <c r="S33" s="54"/>
    </row>
    <row r="34" spans="1:19" s="28" customFormat="1" ht="20.100000000000001" customHeight="1" thickBot="1" x14ac:dyDescent="0.3">
      <c r="A34" s="79" t="s">
        <v>4</v>
      </c>
      <c r="B34" s="80">
        <f t="shared" ref="B34:P34" si="1">SUM(B26:B33)</f>
        <v>93</v>
      </c>
      <c r="C34" s="80">
        <f t="shared" si="1"/>
        <v>37</v>
      </c>
      <c r="D34" s="83">
        <f t="shared" si="1"/>
        <v>1</v>
      </c>
      <c r="E34" s="81">
        <f t="shared" si="1"/>
        <v>10</v>
      </c>
      <c r="F34" s="81">
        <f t="shared" si="1"/>
        <v>0</v>
      </c>
      <c r="G34" s="81">
        <f t="shared" si="1"/>
        <v>1</v>
      </c>
      <c r="H34" s="81">
        <f t="shared" si="1"/>
        <v>111</v>
      </c>
      <c r="I34" s="82">
        <f t="shared" si="1"/>
        <v>9</v>
      </c>
      <c r="J34" s="83">
        <f t="shared" si="1"/>
        <v>7</v>
      </c>
      <c r="K34" s="81">
        <f t="shared" si="1"/>
        <v>5</v>
      </c>
      <c r="L34" s="81">
        <f t="shared" si="1"/>
        <v>9</v>
      </c>
      <c r="M34" s="83">
        <f t="shared" si="1"/>
        <v>2</v>
      </c>
      <c r="N34" s="80">
        <f t="shared" si="1"/>
        <v>22</v>
      </c>
      <c r="O34" s="81">
        <f t="shared" si="1"/>
        <v>27</v>
      </c>
      <c r="P34" s="84">
        <f t="shared" si="1"/>
        <v>0</v>
      </c>
      <c r="Q34" s="52"/>
      <c r="R34" s="52"/>
      <c r="S34" s="52"/>
    </row>
    <row r="35" spans="1:19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  <row r="36" spans="1:19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</row>
  </sheetData>
  <mergeCells count="11">
    <mergeCell ref="A2:G2"/>
    <mergeCell ref="A23:A25"/>
    <mergeCell ref="B23:P23"/>
    <mergeCell ref="B24:I24"/>
    <mergeCell ref="J24:M24"/>
    <mergeCell ref="N24:O24"/>
    <mergeCell ref="A4:A6"/>
    <mergeCell ref="B4:P4"/>
    <mergeCell ref="B5:I5"/>
    <mergeCell ref="J5:M5"/>
    <mergeCell ref="N5:O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opLeftCell="A118" workbookViewId="0">
      <selection activeCell="J130" sqref="J130"/>
    </sheetView>
  </sheetViews>
  <sheetFormatPr defaultRowHeight="15" x14ac:dyDescent="0.25"/>
  <cols>
    <col min="2" max="2" width="14.28515625" customWidth="1"/>
    <col min="3" max="3" width="29.28515625" customWidth="1"/>
    <col min="4" max="4" width="28" customWidth="1"/>
    <col min="5" max="5" width="20.5703125" customWidth="1"/>
    <col min="6" max="6" width="15.7109375" customWidth="1"/>
    <col min="7" max="7" width="16.7109375" customWidth="1"/>
    <col min="8" max="8" width="19.5703125" customWidth="1"/>
    <col min="9" max="9" width="16.42578125" customWidth="1"/>
    <col min="10" max="10" width="16.5703125" customWidth="1"/>
    <col min="11" max="11" width="18.42578125" customWidth="1"/>
    <col min="12" max="12" width="13.7109375" customWidth="1"/>
  </cols>
  <sheetData>
    <row r="1" spans="1:12" ht="69.75" customHeight="1" thickBot="1" x14ac:dyDescent="0.3">
      <c r="A1" s="99" t="s">
        <v>55</v>
      </c>
      <c r="B1" s="99" t="s">
        <v>54</v>
      </c>
      <c r="C1" s="100" t="s">
        <v>41</v>
      </c>
      <c r="D1" s="101" t="s">
        <v>42</v>
      </c>
      <c r="E1" s="99" t="s">
        <v>43</v>
      </c>
      <c r="F1" s="99" t="s">
        <v>1</v>
      </c>
      <c r="G1" s="99" t="s">
        <v>44</v>
      </c>
      <c r="H1" s="99" t="s">
        <v>45</v>
      </c>
      <c r="I1" s="99" t="s">
        <v>46</v>
      </c>
      <c r="J1" s="99" t="s">
        <v>47</v>
      </c>
      <c r="K1" s="99" t="s">
        <v>48</v>
      </c>
    </row>
    <row r="2" spans="1:12" x14ac:dyDescent="0.25">
      <c r="A2" s="103" t="s">
        <v>20</v>
      </c>
      <c r="B2" s="103" t="s">
        <v>107</v>
      </c>
      <c r="C2" s="102" t="s">
        <v>108</v>
      </c>
      <c r="D2" s="104" t="s">
        <v>109</v>
      </c>
      <c r="E2" s="138" t="s">
        <v>134</v>
      </c>
      <c r="F2" s="160">
        <v>100000</v>
      </c>
      <c r="G2" s="114">
        <v>0</v>
      </c>
      <c r="H2" s="114">
        <v>60600</v>
      </c>
      <c r="I2" s="114">
        <v>60600</v>
      </c>
      <c r="J2" s="113">
        <v>7</v>
      </c>
      <c r="K2" s="113">
        <v>4</v>
      </c>
      <c r="L2" s="178"/>
    </row>
    <row r="3" spans="1:12" ht="33.75" x14ac:dyDescent="0.25">
      <c r="A3" s="103" t="s">
        <v>20</v>
      </c>
      <c r="B3" s="103" t="s">
        <v>110</v>
      </c>
      <c r="C3" s="103" t="s">
        <v>111</v>
      </c>
      <c r="D3" s="105" t="s">
        <v>112</v>
      </c>
      <c r="E3" s="141" t="s">
        <v>134</v>
      </c>
      <c r="F3" s="161">
        <v>232541.64</v>
      </c>
      <c r="G3" s="115">
        <v>0</v>
      </c>
      <c r="H3" s="115">
        <v>141000</v>
      </c>
      <c r="I3" s="115">
        <v>141000</v>
      </c>
      <c r="J3" s="110">
        <v>9</v>
      </c>
      <c r="K3" s="110">
        <v>8</v>
      </c>
      <c r="L3" s="178"/>
    </row>
    <row r="4" spans="1:12" ht="22.5" x14ac:dyDescent="0.25">
      <c r="A4" s="103" t="s">
        <v>20</v>
      </c>
      <c r="B4" s="103" t="s">
        <v>113</v>
      </c>
      <c r="C4" s="103" t="s">
        <v>114</v>
      </c>
      <c r="D4" s="105" t="s">
        <v>115</v>
      </c>
      <c r="E4" s="141" t="s">
        <v>134</v>
      </c>
      <c r="F4" s="161">
        <v>140031</v>
      </c>
      <c r="G4" s="115">
        <v>0</v>
      </c>
      <c r="H4" s="115">
        <v>54000</v>
      </c>
      <c r="I4" s="115">
        <v>54000</v>
      </c>
      <c r="J4" s="110">
        <v>4</v>
      </c>
      <c r="K4" s="110">
        <v>2</v>
      </c>
      <c r="L4" s="178"/>
    </row>
    <row r="5" spans="1:12" ht="22.5" x14ac:dyDescent="0.25">
      <c r="A5" s="103" t="s">
        <v>20</v>
      </c>
      <c r="B5" s="103" t="s">
        <v>116</v>
      </c>
      <c r="C5" s="103" t="s">
        <v>117</v>
      </c>
      <c r="D5" s="105" t="s">
        <v>118</v>
      </c>
      <c r="E5" s="141" t="s">
        <v>134</v>
      </c>
      <c r="F5" s="161">
        <v>70000</v>
      </c>
      <c r="G5" s="115">
        <v>0</v>
      </c>
      <c r="H5" s="115">
        <v>0</v>
      </c>
      <c r="I5" s="115">
        <v>0</v>
      </c>
      <c r="J5" s="110">
        <v>3</v>
      </c>
      <c r="K5" s="110">
        <v>2</v>
      </c>
      <c r="L5" s="178"/>
    </row>
    <row r="6" spans="1:12" ht="22.5" x14ac:dyDescent="0.25">
      <c r="A6" s="103" t="s">
        <v>20</v>
      </c>
      <c r="B6" s="103" t="s">
        <v>119</v>
      </c>
      <c r="C6" s="103" t="s">
        <v>120</v>
      </c>
      <c r="D6" s="105" t="s">
        <v>121</v>
      </c>
      <c r="E6" s="141" t="s">
        <v>134</v>
      </c>
      <c r="F6" s="161">
        <v>120000</v>
      </c>
      <c r="G6" s="115">
        <v>0</v>
      </c>
      <c r="H6" s="115">
        <v>37000</v>
      </c>
      <c r="I6" s="115">
        <v>37000</v>
      </c>
      <c r="J6" s="110">
        <v>4</v>
      </c>
      <c r="K6" s="110">
        <v>2</v>
      </c>
      <c r="L6" s="178"/>
    </row>
    <row r="7" spans="1:12" ht="33.75" x14ac:dyDescent="0.25">
      <c r="A7" s="103" t="s">
        <v>20</v>
      </c>
      <c r="B7" s="103" t="s">
        <v>122</v>
      </c>
      <c r="C7" s="103" t="s">
        <v>123</v>
      </c>
      <c r="D7" s="105" t="s">
        <v>124</v>
      </c>
      <c r="E7" s="141" t="s">
        <v>134</v>
      </c>
      <c r="F7" s="161">
        <v>160000</v>
      </c>
      <c r="G7" s="115">
        <v>0</v>
      </c>
      <c r="H7" s="115">
        <v>46500</v>
      </c>
      <c r="I7" s="115">
        <v>46500</v>
      </c>
      <c r="J7" s="110">
        <v>5</v>
      </c>
      <c r="K7" s="110">
        <v>3</v>
      </c>
      <c r="L7" s="178"/>
    </row>
    <row r="8" spans="1:12" ht="22.5" x14ac:dyDescent="0.25">
      <c r="A8" s="103" t="s">
        <v>20</v>
      </c>
      <c r="B8" s="106" t="s">
        <v>125</v>
      </c>
      <c r="C8" s="106" t="s">
        <v>126</v>
      </c>
      <c r="D8" s="151" t="s">
        <v>127</v>
      </c>
      <c r="E8" s="143" t="s">
        <v>134</v>
      </c>
      <c r="F8" s="162">
        <v>190000</v>
      </c>
      <c r="G8" s="124">
        <v>0</v>
      </c>
      <c r="H8" s="124">
        <v>90000</v>
      </c>
      <c r="I8" s="124">
        <v>90000</v>
      </c>
      <c r="J8" s="123">
        <v>6</v>
      </c>
      <c r="K8" s="123">
        <v>4</v>
      </c>
      <c r="L8" s="178"/>
    </row>
    <row r="9" spans="1:12" ht="45" x14ac:dyDescent="0.25">
      <c r="A9" s="111" t="s">
        <v>20</v>
      </c>
      <c r="B9" s="111" t="s">
        <v>128</v>
      </c>
      <c r="C9" s="111" t="s">
        <v>129</v>
      </c>
      <c r="D9" s="158" t="s">
        <v>130</v>
      </c>
      <c r="E9" s="159" t="s">
        <v>134</v>
      </c>
      <c r="F9" s="163">
        <v>85000</v>
      </c>
      <c r="G9" s="140">
        <v>0</v>
      </c>
      <c r="H9" s="140">
        <v>27000</v>
      </c>
      <c r="I9" s="140">
        <v>27000</v>
      </c>
      <c r="J9" s="139">
        <v>5</v>
      </c>
      <c r="K9" s="139">
        <v>4</v>
      </c>
      <c r="L9" s="178"/>
    </row>
    <row r="10" spans="1:12" ht="23.25" thickBot="1" x14ac:dyDescent="0.3">
      <c r="A10" s="122" t="s">
        <v>20</v>
      </c>
      <c r="B10" s="122" t="s">
        <v>131</v>
      </c>
      <c r="C10" s="122" t="s">
        <v>132</v>
      </c>
      <c r="D10" s="125" t="s">
        <v>133</v>
      </c>
      <c r="E10" s="142" t="s">
        <v>134</v>
      </c>
      <c r="F10" s="164">
        <v>280000</v>
      </c>
      <c r="G10" s="127">
        <v>0</v>
      </c>
      <c r="H10" s="127">
        <v>81000</v>
      </c>
      <c r="I10" s="127">
        <v>81000</v>
      </c>
      <c r="J10" s="126">
        <v>9</v>
      </c>
      <c r="K10" s="126">
        <v>5</v>
      </c>
      <c r="L10" s="178"/>
    </row>
    <row r="11" spans="1:12" ht="33.75" x14ac:dyDescent="0.25">
      <c r="A11" s="130" t="s">
        <v>18</v>
      </c>
      <c r="B11" s="106" t="s">
        <v>139</v>
      </c>
      <c r="C11" s="106" t="s">
        <v>140</v>
      </c>
      <c r="D11" s="107" t="s">
        <v>141</v>
      </c>
      <c r="E11" s="143" t="s">
        <v>134</v>
      </c>
      <c r="F11" s="165">
        <v>410000</v>
      </c>
      <c r="G11" s="124">
        <v>0</v>
      </c>
      <c r="H11" s="124">
        <v>154140</v>
      </c>
      <c r="I11" s="124">
        <v>115605</v>
      </c>
      <c r="J11" s="123">
        <v>8</v>
      </c>
      <c r="K11" s="123">
        <v>4</v>
      </c>
      <c r="L11" s="178"/>
    </row>
    <row r="12" spans="1:12" ht="33.75" x14ac:dyDescent="0.25">
      <c r="A12" s="111" t="s">
        <v>18</v>
      </c>
      <c r="B12" s="103" t="s">
        <v>142</v>
      </c>
      <c r="C12" s="103" t="s">
        <v>143</v>
      </c>
      <c r="D12" s="108" t="s">
        <v>70</v>
      </c>
      <c r="E12" s="141" t="s">
        <v>134</v>
      </c>
      <c r="F12" s="166">
        <v>600000</v>
      </c>
      <c r="G12" s="115">
        <v>0</v>
      </c>
      <c r="H12" s="115">
        <v>241210</v>
      </c>
      <c r="I12" s="115">
        <v>181000</v>
      </c>
      <c r="J12" s="110">
        <v>39</v>
      </c>
      <c r="K12" s="110">
        <v>30</v>
      </c>
      <c r="L12" s="178"/>
    </row>
    <row r="13" spans="1:12" ht="33.75" x14ac:dyDescent="0.25">
      <c r="A13" s="111" t="s">
        <v>18</v>
      </c>
      <c r="B13" s="103" t="s">
        <v>144</v>
      </c>
      <c r="C13" s="103" t="s">
        <v>145</v>
      </c>
      <c r="D13" s="108" t="s">
        <v>146</v>
      </c>
      <c r="E13" s="141" t="s">
        <v>134</v>
      </c>
      <c r="F13" s="166">
        <v>310000</v>
      </c>
      <c r="G13" s="115">
        <v>0</v>
      </c>
      <c r="H13" s="115">
        <v>110830</v>
      </c>
      <c r="I13" s="115">
        <v>84000</v>
      </c>
      <c r="J13" s="110">
        <v>10</v>
      </c>
      <c r="K13" s="110">
        <v>7</v>
      </c>
      <c r="L13" s="178"/>
    </row>
    <row r="14" spans="1:12" ht="33.75" x14ac:dyDescent="0.25">
      <c r="A14" s="111" t="s">
        <v>18</v>
      </c>
      <c r="B14" s="103" t="s">
        <v>147</v>
      </c>
      <c r="C14" s="103" t="s">
        <v>148</v>
      </c>
      <c r="D14" s="108" t="s">
        <v>149</v>
      </c>
      <c r="E14" s="141" t="s">
        <v>134</v>
      </c>
      <c r="F14" s="166">
        <v>421750</v>
      </c>
      <c r="G14" s="115">
        <v>0</v>
      </c>
      <c r="H14" s="115">
        <v>157000</v>
      </c>
      <c r="I14" s="115">
        <v>157000</v>
      </c>
      <c r="J14" s="110">
        <v>16</v>
      </c>
      <c r="K14" s="110">
        <v>9</v>
      </c>
      <c r="L14" s="178"/>
    </row>
    <row r="15" spans="1:12" ht="45" x14ac:dyDescent="0.25">
      <c r="A15" s="111" t="s">
        <v>18</v>
      </c>
      <c r="B15" s="103" t="s">
        <v>150</v>
      </c>
      <c r="C15" s="103" t="s">
        <v>151</v>
      </c>
      <c r="D15" s="108" t="s">
        <v>152</v>
      </c>
      <c r="E15" s="141" t="s">
        <v>134</v>
      </c>
      <c r="F15" s="166">
        <v>202544</v>
      </c>
      <c r="G15" s="115">
        <v>0</v>
      </c>
      <c r="H15" s="115">
        <v>82340</v>
      </c>
      <c r="I15" s="115">
        <v>81000</v>
      </c>
      <c r="J15" s="110">
        <v>8</v>
      </c>
      <c r="K15" s="110">
        <v>5</v>
      </c>
      <c r="L15" s="178"/>
    </row>
    <row r="16" spans="1:12" ht="56.25" x14ac:dyDescent="0.25">
      <c r="A16" s="111" t="s">
        <v>18</v>
      </c>
      <c r="B16" s="103" t="s">
        <v>153</v>
      </c>
      <c r="C16" s="103" t="s">
        <v>154</v>
      </c>
      <c r="D16" s="108" t="s">
        <v>155</v>
      </c>
      <c r="E16" s="141" t="s">
        <v>134</v>
      </c>
      <c r="F16" s="166">
        <v>215022</v>
      </c>
      <c r="G16" s="115">
        <v>0</v>
      </c>
      <c r="H16" s="115">
        <v>135840</v>
      </c>
      <c r="I16" s="115">
        <v>101241</v>
      </c>
      <c r="J16" s="110">
        <v>8</v>
      </c>
      <c r="K16" s="110">
        <v>4</v>
      </c>
      <c r="L16" s="178"/>
    </row>
    <row r="17" spans="1:12" ht="22.5" x14ac:dyDescent="0.25">
      <c r="A17" s="111" t="s">
        <v>18</v>
      </c>
      <c r="B17" s="106" t="s">
        <v>156</v>
      </c>
      <c r="C17" s="106" t="s">
        <v>157</v>
      </c>
      <c r="D17" s="107" t="s">
        <v>158</v>
      </c>
      <c r="E17" s="143" t="s">
        <v>134</v>
      </c>
      <c r="F17" s="165">
        <v>550000</v>
      </c>
      <c r="G17" s="124">
        <v>0</v>
      </c>
      <c r="H17" s="124">
        <v>195200</v>
      </c>
      <c r="I17" s="124">
        <v>155000</v>
      </c>
      <c r="J17" s="123">
        <v>14</v>
      </c>
      <c r="K17" s="123">
        <v>10</v>
      </c>
      <c r="L17" s="178"/>
    </row>
    <row r="18" spans="1:12" ht="22.5" x14ac:dyDescent="0.25">
      <c r="A18" s="111" t="s">
        <v>18</v>
      </c>
      <c r="B18" s="111" t="s">
        <v>159</v>
      </c>
      <c r="C18" s="111" t="s">
        <v>160</v>
      </c>
      <c r="D18" s="112" t="s">
        <v>161</v>
      </c>
      <c r="E18" s="159" t="s">
        <v>134</v>
      </c>
      <c r="F18" s="168">
        <v>290000</v>
      </c>
      <c r="G18" s="140">
        <v>0</v>
      </c>
      <c r="H18" s="140">
        <v>156640</v>
      </c>
      <c r="I18" s="140">
        <v>124480</v>
      </c>
      <c r="J18" s="139">
        <v>6</v>
      </c>
      <c r="K18" s="139">
        <v>4</v>
      </c>
      <c r="L18" s="178"/>
    </row>
    <row r="19" spans="1:12" ht="33.75" x14ac:dyDescent="0.25">
      <c r="A19" s="103" t="s">
        <v>18</v>
      </c>
      <c r="B19" s="103" t="s">
        <v>162</v>
      </c>
      <c r="C19" s="103" t="s">
        <v>163</v>
      </c>
      <c r="D19" s="108" t="s">
        <v>164</v>
      </c>
      <c r="E19" s="141" t="s">
        <v>134</v>
      </c>
      <c r="F19" s="166">
        <v>300000</v>
      </c>
      <c r="G19" s="115">
        <v>0</v>
      </c>
      <c r="H19" s="115">
        <v>137500</v>
      </c>
      <c r="I19" s="115">
        <v>104000</v>
      </c>
      <c r="J19" s="110">
        <v>12</v>
      </c>
      <c r="K19" s="110">
        <v>8</v>
      </c>
      <c r="L19" s="178"/>
    </row>
    <row r="20" spans="1:12" ht="33.75" x14ac:dyDescent="0.25">
      <c r="A20" s="106" t="s">
        <v>18</v>
      </c>
      <c r="B20" s="111" t="s">
        <v>165</v>
      </c>
      <c r="C20" s="111" t="s">
        <v>166</v>
      </c>
      <c r="D20" s="112" t="s">
        <v>71</v>
      </c>
      <c r="E20" s="141" t="s">
        <v>134</v>
      </c>
      <c r="F20" s="168">
        <v>550000</v>
      </c>
      <c r="G20" s="140">
        <v>0</v>
      </c>
      <c r="H20" s="140">
        <v>119000</v>
      </c>
      <c r="I20" s="140">
        <v>90000</v>
      </c>
      <c r="J20" s="139">
        <v>50</v>
      </c>
      <c r="K20" s="139">
        <v>41</v>
      </c>
      <c r="L20" s="178"/>
    </row>
    <row r="21" spans="1:12" ht="23.25" thickBot="1" x14ac:dyDescent="0.3">
      <c r="A21" s="122" t="s">
        <v>18</v>
      </c>
      <c r="B21" s="122" t="s">
        <v>167</v>
      </c>
      <c r="C21" s="122" t="s">
        <v>168</v>
      </c>
      <c r="D21" s="128" t="s">
        <v>169</v>
      </c>
      <c r="E21" s="142" t="s">
        <v>134</v>
      </c>
      <c r="F21" s="167">
        <v>387700</v>
      </c>
      <c r="G21" s="127">
        <v>0</v>
      </c>
      <c r="H21" s="127">
        <v>120000</v>
      </c>
      <c r="I21" s="127">
        <v>90000</v>
      </c>
      <c r="J21" s="126">
        <v>10</v>
      </c>
      <c r="K21" s="126">
        <v>5</v>
      </c>
      <c r="L21" s="178"/>
    </row>
    <row r="22" spans="1:12" ht="33.75" x14ac:dyDescent="0.25">
      <c r="A22" s="106" t="s">
        <v>21</v>
      </c>
      <c r="B22" s="106" t="s">
        <v>170</v>
      </c>
      <c r="C22" s="106" t="s">
        <v>171</v>
      </c>
      <c r="D22" s="107" t="s">
        <v>172</v>
      </c>
      <c r="E22" s="143" t="s">
        <v>134</v>
      </c>
      <c r="F22" s="165">
        <v>150000</v>
      </c>
      <c r="G22" s="124">
        <v>0</v>
      </c>
      <c r="H22" s="124">
        <v>50000</v>
      </c>
      <c r="I22" s="124">
        <v>50000</v>
      </c>
      <c r="J22" s="123">
        <v>3</v>
      </c>
      <c r="K22" s="123">
        <v>2</v>
      </c>
      <c r="L22" s="178"/>
    </row>
    <row r="23" spans="1:12" ht="33.75" x14ac:dyDescent="0.25">
      <c r="A23" s="106" t="s">
        <v>21</v>
      </c>
      <c r="B23" s="106" t="s">
        <v>173</v>
      </c>
      <c r="C23" s="106" t="s">
        <v>174</v>
      </c>
      <c r="D23" s="107" t="s">
        <v>175</v>
      </c>
      <c r="E23" s="141" t="s">
        <v>134</v>
      </c>
      <c r="F23" s="165">
        <v>150000</v>
      </c>
      <c r="G23" s="124">
        <v>0</v>
      </c>
      <c r="H23" s="124">
        <v>98000</v>
      </c>
      <c r="I23" s="124">
        <v>81550</v>
      </c>
      <c r="J23" s="123">
        <v>5</v>
      </c>
      <c r="K23" s="123">
        <v>3</v>
      </c>
      <c r="L23" s="178"/>
    </row>
    <row r="24" spans="1:12" ht="33.75" x14ac:dyDescent="0.25">
      <c r="A24" s="106" t="s">
        <v>21</v>
      </c>
      <c r="B24" s="103" t="s">
        <v>176</v>
      </c>
      <c r="C24" s="103" t="s">
        <v>177</v>
      </c>
      <c r="D24" s="108" t="s">
        <v>178</v>
      </c>
      <c r="E24" s="141" t="s">
        <v>134</v>
      </c>
      <c r="F24" s="166">
        <v>150000</v>
      </c>
      <c r="G24" s="115">
        <v>0</v>
      </c>
      <c r="H24" s="115">
        <v>70000</v>
      </c>
      <c r="I24" s="115">
        <v>70000</v>
      </c>
      <c r="J24" s="110">
        <v>3</v>
      </c>
      <c r="K24" s="110">
        <v>2</v>
      </c>
      <c r="L24" s="178"/>
    </row>
    <row r="25" spans="1:12" ht="22.5" x14ac:dyDescent="0.25">
      <c r="A25" s="106" t="s">
        <v>21</v>
      </c>
      <c r="B25" s="103" t="s">
        <v>179</v>
      </c>
      <c r="C25" s="106" t="s">
        <v>180</v>
      </c>
      <c r="D25" s="121" t="s">
        <v>181</v>
      </c>
      <c r="E25" s="141" t="s">
        <v>134</v>
      </c>
      <c r="F25" s="166">
        <v>267000</v>
      </c>
      <c r="G25" s="115">
        <v>0</v>
      </c>
      <c r="H25" s="115">
        <v>122000</v>
      </c>
      <c r="I25" s="115">
        <v>122000</v>
      </c>
      <c r="J25" s="110">
        <v>5</v>
      </c>
      <c r="K25" s="110">
        <v>4</v>
      </c>
      <c r="L25" s="178"/>
    </row>
    <row r="26" spans="1:12" ht="45" x14ac:dyDescent="0.25">
      <c r="A26" s="106" t="s">
        <v>21</v>
      </c>
      <c r="B26" s="103" t="s">
        <v>182</v>
      </c>
      <c r="C26" s="103" t="s">
        <v>183</v>
      </c>
      <c r="D26" s="109" t="s">
        <v>184</v>
      </c>
      <c r="E26" s="141" t="s">
        <v>134</v>
      </c>
      <c r="F26" s="166">
        <v>85000</v>
      </c>
      <c r="G26" s="115">
        <v>0</v>
      </c>
      <c r="H26" s="115">
        <v>50000</v>
      </c>
      <c r="I26" s="115">
        <v>50000</v>
      </c>
      <c r="J26" s="110">
        <v>3</v>
      </c>
      <c r="K26" s="110">
        <v>2</v>
      </c>
      <c r="L26" s="178"/>
    </row>
    <row r="27" spans="1:12" ht="33.75" x14ac:dyDescent="0.25">
      <c r="A27" s="106" t="s">
        <v>21</v>
      </c>
      <c r="B27" s="103" t="s">
        <v>185</v>
      </c>
      <c r="C27" s="103" t="s">
        <v>186</v>
      </c>
      <c r="D27" s="109" t="s">
        <v>187</v>
      </c>
      <c r="E27" s="141" t="s">
        <v>134</v>
      </c>
      <c r="F27" s="166">
        <v>26100</v>
      </c>
      <c r="G27" s="115">
        <v>0</v>
      </c>
      <c r="H27" s="115">
        <v>2490</v>
      </c>
      <c r="I27" s="115">
        <v>2490</v>
      </c>
      <c r="J27" s="110">
        <v>3</v>
      </c>
      <c r="K27" s="110">
        <v>2</v>
      </c>
      <c r="L27" s="178"/>
    </row>
    <row r="28" spans="1:12" ht="22.5" x14ac:dyDescent="0.25">
      <c r="A28" s="106" t="s">
        <v>21</v>
      </c>
      <c r="B28" s="103" t="s">
        <v>188</v>
      </c>
      <c r="C28" s="103" t="s">
        <v>189</v>
      </c>
      <c r="D28" s="109" t="s">
        <v>190</v>
      </c>
      <c r="E28" s="141" t="s">
        <v>134</v>
      </c>
      <c r="F28" s="166">
        <v>141500</v>
      </c>
      <c r="G28" s="115">
        <v>0</v>
      </c>
      <c r="H28" s="115">
        <v>100000</v>
      </c>
      <c r="I28" s="115">
        <v>100000</v>
      </c>
      <c r="J28" s="110">
        <v>3</v>
      </c>
      <c r="K28" s="110">
        <v>2</v>
      </c>
      <c r="L28" s="178"/>
    </row>
    <row r="29" spans="1:12" ht="33.75" x14ac:dyDescent="0.25">
      <c r="A29" s="106" t="s">
        <v>21</v>
      </c>
      <c r="B29" s="103" t="s">
        <v>191</v>
      </c>
      <c r="C29" s="103" t="s">
        <v>192</v>
      </c>
      <c r="D29" s="109" t="s">
        <v>193</v>
      </c>
      <c r="E29" s="141" t="s">
        <v>134</v>
      </c>
      <c r="F29" s="166">
        <v>30000</v>
      </c>
      <c r="G29" s="115">
        <v>0</v>
      </c>
      <c r="H29" s="115">
        <v>26000</v>
      </c>
      <c r="I29" s="115">
        <v>26000</v>
      </c>
      <c r="J29" s="110">
        <v>5</v>
      </c>
      <c r="K29" s="110">
        <v>4</v>
      </c>
      <c r="L29" s="178"/>
    </row>
    <row r="30" spans="1:12" ht="33.75" x14ac:dyDescent="0.25">
      <c r="A30" s="106" t="s">
        <v>21</v>
      </c>
      <c r="B30" s="103" t="s">
        <v>194</v>
      </c>
      <c r="C30" s="103" t="s">
        <v>195</v>
      </c>
      <c r="D30" s="109" t="s">
        <v>196</v>
      </c>
      <c r="E30" s="141" t="s">
        <v>134</v>
      </c>
      <c r="F30" s="166">
        <v>110000</v>
      </c>
      <c r="G30" s="115">
        <v>0</v>
      </c>
      <c r="H30" s="115">
        <v>65000</v>
      </c>
      <c r="I30" s="115">
        <v>65000</v>
      </c>
      <c r="J30" s="110">
        <v>3</v>
      </c>
      <c r="K30" s="110">
        <v>2</v>
      </c>
      <c r="L30" s="178"/>
    </row>
    <row r="31" spans="1:12" ht="33.75" x14ac:dyDescent="0.25">
      <c r="A31" s="106" t="s">
        <v>21</v>
      </c>
      <c r="B31" s="103" t="s">
        <v>197</v>
      </c>
      <c r="C31" s="103" t="s">
        <v>198</v>
      </c>
      <c r="D31" s="109" t="s">
        <v>199</v>
      </c>
      <c r="E31" s="141" t="s">
        <v>134</v>
      </c>
      <c r="F31" s="166">
        <v>43500</v>
      </c>
      <c r="G31" s="115">
        <v>0</v>
      </c>
      <c r="H31" s="115">
        <v>39150</v>
      </c>
      <c r="I31" s="115">
        <v>39150</v>
      </c>
      <c r="J31" s="110">
        <v>3</v>
      </c>
      <c r="K31" s="110">
        <v>2</v>
      </c>
      <c r="L31" s="178"/>
    </row>
    <row r="32" spans="1:12" ht="33.75" x14ac:dyDescent="0.25">
      <c r="A32" s="106" t="s">
        <v>21</v>
      </c>
      <c r="B32" s="103" t="s">
        <v>200</v>
      </c>
      <c r="C32" s="103" t="s">
        <v>201</v>
      </c>
      <c r="D32" s="108" t="s">
        <v>202</v>
      </c>
      <c r="E32" s="141" t="s">
        <v>134</v>
      </c>
      <c r="F32" s="166">
        <v>130000</v>
      </c>
      <c r="G32" s="115">
        <v>0</v>
      </c>
      <c r="H32" s="115">
        <v>85200</v>
      </c>
      <c r="I32" s="115">
        <v>80000</v>
      </c>
      <c r="J32" s="110">
        <v>5</v>
      </c>
      <c r="K32" s="110">
        <v>3</v>
      </c>
      <c r="L32" s="178"/>
    </row>
    <row r="33" spans="1:12" ht="33.75" x14ac:dyDescent="0.25">
      <c r="A33" s="106" t="s">
        <v>21</v>
      </c>
      <c r="B33" s="103" t="s">
        <v>203</v>
      </c>
      <c r="C33" s="103" t="s">
        <v>204</v>
      </c>
      <c r="D33" s="109" t="s">
        <v>205</v>
      </c>
      <c r="E33" s="141" t="s">
        <v>134</v>
      </c>
      <c r="F33" s="166">
        <v>37700</v>
      </c>
      <c r="G33" s="115">
        <v>0</v>
      </c>
      <c r="H33" s="115">
        <v>20000</v>
      </c>
      <c r="I33" s="115">
        <v>20000</v>
      </c>
      <c r="J33" s="110">
        <v>3</v>
      </c>
      <c r="K33" s="110">
        <v>2</v>
      </c>
      <c r="L33" s="178"/>
    </row>
    <row r="34" spans="1:12" ht="22.5" x14ac:dyDescent="0.25">
      <c r="A34" s="106" t="s">
        <v>21</v>
      </c>
      <c r="B34" s="103" t="s">
        <v>206</v>
      </c>
      <c r="C34" s="103" t="s">
        <v>207</v>
      </c>
      <c r="D34" s="109" t="s">
        <v>208</v>
      </c>
      <c r="E34" s="141" t="s">
        <v>134</v>
      </c>
      <c r="F34" s="166">
        <v>22702</v>
      </c>
      <c r="G34" s="115">
        <v>0</v>
      </c>
      <c r="H34" s="115">
        <v>13932</v>
      </c>
      <c r="I34" s="115">
        <v>13932</v>
      </c>
      <c r="J34" s="110">
        <v>4</v>
      </c>
      <c r="K34" s="110">
        <v>3</v>
      </c>
      <c r="L34" s="178"/>
    </row>
    <row r="35" spans="1:12" ht="22.5" x14ac:dyDescent="0.25">
      <c r="A35" s="106" t="s">
        <v>21</v>
      </c>
      <c r="B35" s="103" t="s">
        <v>209</v>
      </c>
      <c r="C35" s="103" t="s">
        <v>210</v>
      </c>
      <c r="D35" s="109" t="s">
        <v>211</v>
      </c>
      <c r="E35" s="141" t="s">
        <v>134</v>
      </c>
      <c r="F35" s="166">
        <v>137500</v>
      </c>
      <c r="G35" s="115">
        <v>0</v>
      </c>
      <c r="H35" s="115">
        <v>70000</v>
      </c>
      <c r="I35" s="115">
        <v>70000</v>
      </c>
      <c r="J35" s="110">
        <v>3</v>
      </c>
      <c r="K35" s="110">
        <v>2</v>
      </c>
      <c r="L35" s="178"/>
    </row>
    <row r="36" spans="1:12" ht="33.75" x14ac:dyDescent="0.25">
      <c r="A36" s="106" t="s">
        <v>21</v>
      </c>
      <c r="B36" s="106" t="s">
        <v>212</v>
      </c>
      <c r="C36" s="106" t="s">
        <v>213</v>
      </c>
      <c r="D36" s="121" t="s">
        <v>214</v>
      </c>
      <c r="E36" s="143" t="s">
        <v>134</v>
      </c>
      <c r="F36" s="165">
        <v>150000</v>
      </c>
      <c r="G36" s="124">
        <v>0</v>
      </c>
      <c r="H36" s="124">
        <v>90000</v>
      </c>
      <c r="I36" s="124">
        <v>90000</v>
      </c>
      <c r="J36" s="123">
        <v>3</v>
      </c>
      <c r="K36" s="123">
        <v>2</v>
      </c>
      <c r="L36" s="178"/>
    </row>
    <row r="37" spans="1:12" ht="33.75" x14ac:dyDescent="0.25">
      <c r="A37" s="103" t="s">
        <v>21</v>
      </c>
      <c r="B37" s="103" t="s">
        <v>215</v>
      </c>
      <c r="C37" s="103" t="s">
        <v>216</v>
      </c>
      <c r="D37" s="109" t="s">
        <v>72</v>
      </c>
      <c r="E37" s="141" t="s">
        <v>134</v>
      </c>
      <c r="F37" s="166">
        <v>85000</v>
      </c>
      <c r="G37" s="115">
        <v>0</v>
      </c>
      <c r="H37" s="115">
        <v>50000</v>
      </c>
      <c r="I37" s="115">
        <v>50000</v>
      </c>
      <c r="J37" s="110">
        <v>3</v>
      </c>
      <c r="K37" s="110">
        <v>2</v>
      </c>
      <c r="L37" s="178"/>
    </row>
    <row r="38" spans="1:12" ht="33.75" x14ac:dyDescent="0.25">
      <c r="A38" s="106" t="s">
        <v>21</v>
      </c>
      <c r="B38" s="106" t="s">
        <v>217</v>
      </c>
      <c r="C38" s="106" t="s">
        <v>218</v>
      </c>
      <c r="D38" s="121" t="s">
        <v>219</v>
      </c>
      <c r="E38" s="143" t="s">
        <v>134</v>
      </c>
      <c r="F38" s="165">
        <v>146000</v>
      </c>
      <c r="G38" s="124">
        <v>0</v>
      </c>
      <c r="H38" s="124">
        <v>103000</v>
      </c>
      <c r="I38" s="124">
        <v>103000</v>
      </c>
      <c r="J38" s="123">
        <v>3</v>
      </c>
      <c r="K38" s="123">
        <v>2</v>
      </c>
      <c r="L38" s="178"/>
    </row>
    <row r="39" spans="1:12" ht="33.75" x14ac:dyDescent="0.25">
      <c r="A39" s="106" t="s">
        <v>21</v>
      </c>
      <c r="B39" s="103" t="s">
        <v>220</v>
      </c>
      <c r="C39" s="103" t="s">
        <v>221</v>
      </c>
      <c r="D39" s="109" t="s">
        <v>222</v>
      </c>
      <c r="E39" s="141" t="s">
        <v>134</v>
      </c>
      <c r="F39" s="166">
        <v>140000</v>
      </c>
      <c r="G39" s="115">
        <v>0</v>
      </c>
      <c r="H39" s="115">
        <v>60000</v>
      </c>
      <c r="I39" s="115">
        <v>60000</v>
      </c>
      <c r="J39" s="110">
        <v>4</v>
      </c>
      <c r="K39" s="110">
        <v>3</v>
      </c>
      <c r="L39" s="178"/>
    </row>
    <row r="40" spans="1:12" ht="33.75" x14ac:dyDescent="0.25">
      <c r="A40" s="106" t="s">
        <v>21</v>
      </c>
      <c r="B40" s="103" t="s">
        <v>223</v>
      </c>
      <c r="C40" s="103" t="s">
        <v>224</v>
      </c>
      <c r="D40" s="109" t="s">
        <v>225</v>
      </c>
      <c r="E40" s="141" t="s">
        <v>134</v>
      </c>
      <c r="F40" s="166">
        <v>222000</v>
      </c>
      <c r="G40" s="115">
        <v>0</v>
      </c>
      <c r="H40" s="115">
        <v>110000</v>
      </c>
      <c r="I40" s="115">
        <v>110000</v>
      </c>
      <c r="J40" s="110">
        <v>6</v>
      </c>
      <c r="K40" s="110">
        <v>5</v>
      </c>
      <c r="L40" s="178"/>
    </row>
    <row r="41" spans="1:12" ht="33.75" x14ac:dyDescent="0.25">
      <c r="A41" s="106" t="s">
        <v>21</v>
      </c>
      <c r="B41" s="103" t="s">
        <v>226</v>
      </c>
      <c r="C41" s="103" t="s">
        <v>227</v>
      </c>
      <c r="D41" s="109" t="s">
        <v>228</v>
      </c>
      <c r="E41" s="141" t="s">
        <v>134</v>
      </c>
      <c r="F41" s="166">
        <v>26900</v>
      </c>
      <c r="G41" s="115">
        <v>0</v>
      </c>
      <c r="H41" s="115">
        <v>21500</v>
      </c>
      <c r="I41" s="115">
        <v>21500</v>
      </c>
      <c r="J41" s="110">
        <v>4</v>
      </c>
      <c r="K41" s="110">
        <v>3</v>
      </c>
      <c r="L41" s="178"/>
    </row>
    <row r="42" spans="1:12" ht="45" x14ac:dyDescent="0.25">
      <c r="A42" s="106" t="s">
        <v>21</v>
      </c>
      <c r="B42" s="103" t="s">
        <v>229</v>
      </c>
      <c r="C42" s="103" t="s">
        <v>230</v>
      </c>
      <c r="D42" s="109" t="s">
        <v>231</v>
      </c>
      <c r="E42" s="141" t="s">
        <v>134</v>
      </c>
      <c r="F42" s="166">
        <v>85500</v>
      </c>
      <c r="G42" s="115">
        <v>0</v>
      </c>
      <c r="H42" s="115">
        <v>50000</v>
      </c>
      <c r="I42" s="115">
        <v>50000</v>
      </c>
      <c r="J42" s="110">
        <v>3</v>
      </c>
      <c r="K42" s="110">
        <v>2</v>
      </c>
      <c r="L42" s="178"/>
    </row>
    <row r="43" spans="1:12" ht="33.75" x14ac:dyDescent="0.25">
      <c r="A43" s="106" t="s">
        <v>21</v>
      </c>
      <c r="B43" s="103" t="s">
        <v>232</v>
      </c>
      <c r="C43" s="103" t="s">
        <v>233</v>
      </c>
      <c r="D43" s="109" t="s">
        <v>234</v>
      </c>
      <c r="E43" s="141" t="s">
        <v>134</v>
      </c>
      <c r="F43" s="166">
        <v>88000</v>
      </c>
      <c r="G43" s="115">
        <v>0</v>
      </c>
      <c r="H43" s="115">
        <v>58000</v>
      </c>
      <c r="I43" s="115">
        <v>58000</v>
      </c>
      <c r="J43" s="110">
        <v>3</v>
      </c>
      <c r="K43" s="110">
        <v>2</v>
      </c>
      <c r="L43" s="178"/>
    </row>
    <row r="44" spans="1:12" ht="22.5" x14ac:dyDescent="0.25">
      <c r="A44" s="106" t="s">
        <v>21</v>
      </c>
      <c r="B44" s="106" t="s">
        <v>235</v>
      </c>
      <c r="C44" s="106" t="s">
        <v>236</v>
      </c>
      <c r="D44" s="121" t="s">
        <v>237</v>
      </c>
      <c r="E44" s="141" t="s">
        <v>134</v>
      </c>
      <c r="F44" s="165">
        <v>85000</v>
      </c>
      <c r="G44" s="124">
        <v>0</v>
      </c>
      <c r="H44" s="124">
        <v>50000</v>
      </c>
      <c r="I44" s="124">
        <v>50000</v>
      </c>
      <c r="J44" s="123">
        <v>3</v>
      </c>
      <c r="K44" s="123">
        <v>2</v>
      </c>
      <c r="L44" s="178"/>
    </row>
    <row r="45" spans="1:12" ht="23.25" thickBot="1" x14ac:dyDescent="0.3">
      <c r="A45" s="122" t="s">
        <v>21</v>
      </c>
      <c r="B45" s="122" t="s">
        <v>238</v>
      </c>
      <c r="C45" s="122" t="s">
        <v>239</v>
      </c>
      <c r="D45" s="129" t="s">
        <v>240</v>
      </c>
      <c r="E45" s="142" t="s">
        <v>134</v>
      </c>
      <c r="F45" s="167">
        <v>80000</v>
      </c>
      <c r="G45" s="127">
        <v>0</v>
      </c>
      <c r="H45" s="127">
        <v>50000</v>
      </c>
      <c r="I45" s="127">
        <v>50000</v>
      </c>
      <c r="J45" s="126">
        <v>3</v>
      </c>
      <c r="K45" s="126">
        <v>2</v>
      </c>
      <c r="L45" s="178"/>
    </row>
    <row r="46" spans="1:12" ht="33.75" x14ac:dyDescent="0.25">
      <c r="A46" s="106" t="s">
        <v>22</v>
      </c>
      <c r="B46" s="106" t="s">
        <v>246</v>
      </c>
      <c r="C46" s="106" t="s">
        <v>247</v>
      </c>
      <c r="D46" s="121" t="s">
        <v>248</v>
      </c>
      <c r="E46" s="143" t="s">
        <v>134</v>
      </c>
      <c r="F46" s="165">
        <v>1087963</v>
      </c>
      <c r="G46" s="124">
        <v>0</v>
      </c>
      <c r="H46" s="124">
        <v>250000</v>
      </c>
      <c r="I46" s="124">
        <v>250000</v>
      </c>
      <c r="J46" s="123">
        <v>50</v>
      </c>
      <c r="K46" s="123">
        <v>40</v>
      </c>
      <c r="L46" s="178"/>
    </row>
    <row r="47" spans="1:12" ht="33.75" x14ac:dyDescent="0.25">
      <c r="A47" s="103" t="s">
        <v>22</v>
      </c>
      <c r="B47" s="103" t="s">
        <v>249</v>
      </c>
      <c r="C47" s="103" t="s">
        <v>250</v>
      </c>
      <c r="D47" s="109" t="s">
        <v>251</v>
      </c>
      <c r="E47" s="141" t="s">
        <v>134</v>
      </c>
      <c r="F47" s="166">
        <v>620382</v>
      </c>
      <c r="G47" s="115">
        <v>0</v>
      </c>
      <c r="H47" s="115">
        <v>120000</v>
      </c>
      <c r="I47" s="115">
        <v>120000</v>
      </c>
      <c r="J47" s="110">
        <v>39</v>
      </c>
      <c r="K47" s="110">
        <v>30</v>
      </c>
      <c r="L47" s="178"/>
    </row>
    <row r="48" spans="1:12" ht="22.5" x14ac:dyDescent="0.25">
      <c r="A48" s="106" t="s">
        <v>22</v>
      </c>
      <c r="B48" s="106" t="s">
        <v>242</v>
      </c>
      <c r="C48" s="106" t="s">
        <v>243</v>
      </c>
      <c r="D48" s="121" t="s">
        <v>244</v>
      </c>
      <c r="E48" s="143" t="s">
        <v>134</v>
      </c>
      <c r="F48" s="165">
        <v>558711</v>
      </c>
      <c r="G48" s="124">
        <v>49804</v>
      </c>
      <c r="H48" s="124">
        <v>260000</v>
      </c>
      <c r="I48" s="124">
        <v>260000</v>
      </c>
      <c r="J48" s="123">
        <v>42</v>
      </c>
      <c r="K48" s="123">
        <v>36</v>
      </c>
      <c r="L48" s="178"/>
    </row>
    <row r="49" spans="1:12" ht="22.5" x14ac:dyDescent="0.25">
      <c r="A49" s="106" t="s">
        <v>22</v>
      </c>
      <c r="B49" s="106" t="s">
        <v>252</v>
      </c>
      <c r="C49" s="106" t="s">
        <v>253</v>
      </c>
      <c r="D49" s="121" t="s">
        <v>254</v>
      </c>
      <c r="E49" s="143" t="s">
        <v>134</v>
      </c>
      <c r="F49" s="165">
        <v>689884</v>
      </c>
      <c r="G49" s="124">
        <v>0</v>
      </c>
      <c r="H49" s="124">
        <v>100000</v>
      </c>
      <c r="I49" s="124">
        <v>100000</v>
      </c>
      <c r="J49" s="123">
        <v>50</v>
      </c>
      <c r="K49" s="123">
        <v>45</v>
      </c>
      <c r="L49" s="178"/>
    </row>
    <row r="50" spans="1:12" ht="33.75" x14ac:dyDescent="0.25">
      <c r="A50" s="106" t="s">
        <v>22</v>
      </c>
      <c r="B50" s="103" t="s">
        <v>255</v>
      </c>
      <c r="C50" s="103" t="s">
        <v>256</v>
      </c>
      <c r="D50" s="109" t="s">
        <v>257</v>
      </c>
      <c r="E50" s="143" t="s">
        <v>134</v>
      </c>
      <c r="F50" s="166">
        <v>352906</v>
      </c>
      <c r="G50" s="115">
        <v>0</v>
      </c>
      <c r="H50" s="115">
        <v>0</v>
      </c>
      <c r="I50" s="115">
        <v>0</v>
      </c>
      <c r="J50" s="110">
        <v>31</v>
      </c>
      <c r="K50" s="42">
        <v>17</v>
      </c>
      <c r="L50" s="178"/>
    </row>
    <row r="51" spans="1:12" ht="22.5" x14ac:dyDescent="0.25">
      <c r="A51" s="106" t="s">
        <v>22</v>
      </c>
      <c r="B51" s="103" t="s">
        <v>258</v>
      </c>
      <c r="C51" s="103" t="s">
        <v>259</v>
      </c>
      <c r="D51" s="109" t="s">
        <v>260</v>
      </c>
      <c r="E51" s="143" t="s">
        <v>134</v>
      </c>
      <c r="F51" s="166">
        <v>1069416</v>
      </c>
      <c r="G51" s="115">
        <v>0</v>
      </c>
      <c r="H51" s="115">
        <v>90000</v>
      </c>
      <c r="I51" s="115">
        <v>90000</v>
      </c>
      <c r="J51" s="110">
        <v>50</v>
      </c>
      <c r="K51" s="110">
        <v>40</v>
      </c>
      <c r="L51" s="178"/>
    </row>
    <row r="52" spans="1:12" ht="22.5" x14ac:dyDescent="0.25">
      <c r="A52" s="106" t="s">
        <v>22</v>
      </c>
      <c r="B52" s="103" t="s">
        <v>261</v>
      </c>
      <c r="C52" s="103" t="s">
        <v>262</v>
      </c>
      <c r="D52" s="109" t="s">
        <v>263</v>
      </c>
      <c r="E52" s="143" t="s">
        <v>134</v>
      </c>
      <c r="F52" s="166">
        <v>202544</v>
      </c>
      <c r="G52" s="115">
        <v>0</v>
      </c>
      <c r="H52" s="115">
        <v>70000</v>
      </c>
      <c r="I52" s="115">
        <v>70000</v>
      </c>
      <c r="J52" s="110">
        <v>16</v>
      </c>
      <c r="K52" s="110">
        <v>10</v>
      </c>
      <c r="L52" s="178"/>
    </row>
    <row r="53" spans="1:12" ht="22.5" x14ac:dyDescent="0.25">
      <c r="A53" s="106" t="s">
        <v>22</v>
      </c>
      <c r="B53" s="103" t="s">
        <v>264</v>
      </c>
      <c r="C53" s="103" t="s">
        <v>265</v>
      </c>
      <c r="D53" s="109" t="s">
        <v>266</v>
      </c>
      <c r="E53" s="143" t="s">
        <v>134</v>
      </c>
      <c r="F53" s="166">
        <v>718987.9</v>
      </c>
      <c r="G53" s="115">
        <v>0</v>
      </c>
      <c r="H53" s="115">
        <v>120000</v>
      </c>
      <c r="I53" s="115">
        <v>120000</v>
      </c>
      <c r="J53" s="110">
        <v>50</v>
      </c>
      <c r="K53" s="110">
        <v>36</v>
      </c>
      <c r="L53" s="178"/>
    </row>
    <row r="54" spans="1:12" ht="22.5" x14ac:dyDescent="0.25">
      <c r="A54" s="106" t="s">
        <v>22</v>
      </c>
      <c r="B54" s="103" t="s">
        <v>267</v>
      </c>
      <c r="C54" s="103" t="s">
        <v>268</v>
      </c>
      <c r="D54" s="109" t="s">
        <v>269</v>
      </c>
      <c r="E54" s="143" t="s">
        <v>134</v>
      </c>
      <c r="F54" s="166">
        <v>720431</v>
      </c>
      <c r="G54" s="115">
        <v>0</v>
      </c>
      <c r="H54" s="115">
        <v>450000</v>
      </c>
      <c r="I54" s="115">
        <v>450000</v>
      </c>
      <c r="J54" s="110">
        <v>33</v>
      </c>
      <c r="K54" s="110">
        <v>28</v>
      </c>
      <c r="L54" s="178"/>
    </row>
    <row r="55" spans="1:12" ht="15.75" thickBot="1" x14ac:dyDescent="0.3">
      <c r="A55" s="122" t="s">
        <v>22</v>
      </c>
      <c r="B55" s="122" t="s">
        <v>270</v>
      </c>
      <c r="C55" s="122" t="s">
        <v>271</v>
      </c>
      <c r="D55" s="129" t="s">
        <v>272</v>
      </c>
      <c r="E55" s="142" t="s">
        <v>134</v>
      </c>
      <c r="F55" s="167">
        <v>921516</v>
      </c>
      <c r="G55" s="127">
        <v>0</v>
      </c>
      <c r="H55" s="127">
        <v>141000</v>
      </c>
      <c r="I55" s="127">
        <v>141000</v>
      </c>
      <c r="J55" s="126">
        <v>18</v>
      </c>
      <c r="K55" s="126">
        <v>15</v>
      </c>
      <c r="L55" s="178"/>
    </row>
    <row r="56" spans="1:12" ht="33.75" x14ac:dyDescent="0.25">
      <c r="A56" s="106" t="s">
        <v>19</v>
      </c>
      <c r="B56" s="106" t="s">
        <v>274</v>
      </c>
      <c r="C56" s="106" t="s">
        <v>275</v>
      </c>
      <c r="D56" s="121" t="s">
        <v>276</v>
      </c>
      <c r="E56" s="143" t="s">
        <v>134</v>
      </c>
      <c r="F56" s="165">
        <v>1130000</v>
      </c>
      <c r="G56" s="124">
        <v>0</v>
      </c>
      <c r="H56" s="124">
        <v>772011</v>
      </c>
      <c r="I56" s="124">
        <v>718491</v>
      </c>
      <c r="J56" s="123">
        <v>49</v>
      </c>
      <c r="K56" s="123">
        <v>32</v>
      </c>
      <c r="L56" s="178"/>
    </row>
    <row r="57" spans="1:12" ht="22.5" x14ac:dyDescent="0.25">
      <c r="A57" s="106" t="s">
        <v>19</v>
      </c>
      <c r="B57" s="103" t="s">
        <v>277</v>
      </c>
      <c r="C57" s="103" t="s">
        <v>278</v>
      </c>
      <c r="D57" s="109" t="s">
        <v>279</v>
      </c>
      <c r="E57" s="143" t="s">
        <v>134</v>
      </c>
      <c r="F57" s="166">
        <v>276200</v>
      </c>
      <c r="G57" s="115">
        <v>0</v>
      </c>
      <c r="H57" s="115">
        <v>146760</v>
      </c>
      <c r="I57" s="115">
        <v>120000</v>
      </c>
      <c r="J57" s="110">
        <v>13</v>
      </c>
      <c r="K57" s="110">
        <v>8</v>
      </c>
      <c r="L57" s="178"/>
    </row>
    <row r="58" spans="1:12" ht="33.75" x14ac:dyDescent="0.25">
      <c r="A58" s="106" t="s">
        <v>19</v>
      </c>
      <c r="B58" s="103" t="s">
        <v>280</v>
      </c>
      <c r="C58" s="103" t="s">
        <v>281</v>
      </c>
      <c r="D58" s="109" t="s">
        <v>282</v>
      </c>
      <c r="E58" s="143" t="s">
        <v>134</v>
      </c>
      <c r="F58" s="166">
        <v>1184139.3600000001</v>
      </c>
      <c r="G58" s="115">
        <v>0</v>
      </c>
      <c r="H58" s="115">
        <v>290049</v>
      </c>
      <c r="I58" s="115">
        <v>290049</v>
      </c>
      <c r="J58" s="110">
        <v>16</v>
      </c>
      <c r="K58" s="110">
        <v>14</v>
      </c>
      <c r="L58" s="178"/>
    </row>
    <row r="59" spans="1:12" ht="22.5" x14ac:dyDescent="0.25">
      <c r="A59" s="106" t="s">
        <v>19</v>
      </c>
      <c r="B59" s="103" t="s">
        <v>283</v>
      </c>
      <c r="C59" s="103" t="s">
        <v>284</v>
      </c>
      <c r="D59" s="109" t="s">
        <v>74</v>
      </c>
      <c r="E59" s="143" t="s">
        <v>134</v>
      </c>
      <c r="F59" s="166">
        <v>250000</v>
      </c>
      <c r="G59" s="115">
        <v>0</v>
      </c>
      <c r="H59" s="115">
        <v>178380</v>
      </c>
      <c r="I59" s="115">
        <v>165000</v>
      </c>
      <c r="J59" s="110">
        <v>13</v>
      </c>
      <c r="K59" s="110">
        <v>7</v>
      </c>
      <c r="L59" s="178"/>
    </row>
    <row r="60" spans="1:12" ht="33.75" x14ac:dyDescent="0.25">
      <c r="A60" s="106" t="s">
        <v>19</v>
      </c>
      <c r="B60" s="103" t="s">
        <v>285</v>
      </c>
      <c r="C60" s="103" t="s">
        <v>286</v>
      </c>
      <c r="D60" s="109" t="s">
        <v>287</v>
      </c>
      <c r="E60" s="143" t="s">
        <v>134</v>
      </c>
      <c r="F60" s="166">
        <v>830000</v>
      </c>
      <c r="G60" s="115">
        <v>0</v>
      </c>
      <c r="H60" s="115">
        <v>166000</v>
      </c>
      <c r="I60" s="115">
        <v>166000</v>
      </c>
      <c r="J60" s="110">
        <v>46</v>
      </c>
      <c r="K60" s="110">
        <v>38</v>
      </c>
      <c r="L60" s="178"/>
    </row>
    <row r="61" spans="1:12" ht="33.75" x14ac:dyDescent="0.25">
      <c r="A61" s="106" t="s">
        <v>19</v>
      </c>
      <c r="B61" s="106" t="s">
        <v>288</v>
      </c>
      <c r="C61" s="106" t="s">
        <v>289</v>
      </c>
      <c r="D61" s="121" t="s">
        <v>290</v>
      </c>
      <c r="E61" s="143" t="s">
        <v>134</v>
      </c>
      <c r="F61" s="165">
        <v>349800</v>
      </c>
      <c r="G61" s="124">
        <v>0</v>
      </c>
      <c r="H61" s="124">
        <v>232380</v>
      </c>
      <c r="I61" s="124">
        <v>219000</v>
      </c>
      <c r="J61" s="123">
        <v>14</v>
      </c>
      <c r="K61" s="123">
        <v>11</v>
      </c>
      <c r="L61" s="178"/>
    </row>
    <row r="62" spans="1:12" x14ac:dyDescent="0.25">
      <c r="A62" s="106" t="s">
        <v>19</v>
      </c>
      <c r="B62" s="103" t="s">
        <v>291</v>
      </c>
      <c r="C62" s="106" t="s">
        <v>292</v>
      </c>
      <c r="D62" s="107" t="s">
        <v>85</v>
      </c>
      <c r="E62" s="143" t="s">
        <v>134</v>
      </c>
      <c r="F62" s="166">
        <v>733000</v>
      </c>
      <c r="G62" s="115">
        <v>0</v>
      </c>
      <c r="H62" s="115">
        <v>147000</v>
      </c>
      <c r="I62" s="115">
        <v>147000</v>
      </c>
      <c r="J62" s="110">
        <v>50</v>
      </c>
      <c r="K62" s="110">
        <v>38</v>
      </c>
      <c r="L62" s="178"/>
    </row>
    <row r="63" spans="1:12" ht="22.5" x14ac:dyDescent="0.25">
      <c r="A63" s="106" t="s">
        <v>19</v>
      </c>
      <c r="B63" s="103" t="s">
        <v>293</v>
      </c>
      <c r="C63" s="103" t="s">
        <v>294</v>
      </c>
      <c r="D63" s="108" t="s">
        <v>295</v>
      </c>
      <c r="E63" s="143" t="s">
        <v>134</v>
      </c>
      <c r="F63" s="166">
        <v>1150000</v>
      </c>
      <c r="G63" s="115">
        <v>0</v>
      </c>
      <c r="H63" s="115">
        <v>265000</v>
      </c>
      <c r="I63" s="115">
        <v>265000</v>
      </c>
      <c r="J63" s="110">
        <v>37</v>
      </c>
      <c r="K63" s="110">
        <v>25</v>
      </c>
      <c r="L63" s="178"/>
    </row>
    <row r="64" spans="1:12" ht="22.5" x14ac:dyDescent="0.25">
      <c r="A64" s="106" t="s">
        <v>19</v>
      </c>
      <c r="B64" s="103" t="s">
        <v>296</v>
      </c>
      <c r="C64" s="103" t="s">
        <v>297</v>
      </c>
      <c r="D64" s="108" t="s">
        <v>298</v>
      </c>
      <c r="E64" s="143" t="s">
        <v>134</v>
      </c>
      <c r="F64" s="166">
        <v>620000</v>
      </c>
      <c r="G64" s="115">
        <v>0</v>
      </c>
      <c r="H64" s="115">
        <v>312000</v>
      </c>
      <c r="I64" s="115">
        <v>312000</v>
      </c>
      <c r="J64" s="110">
        <v>29</v>
      </c>
      <c r="K64" s="110">
        <v>24</v>
      </c>
      <c r="L64" s="178"/>
    </row>
    <row r="65" spans="1:12" ht="22.5" x14ac:dyDescent="0.25">
      <c r="A65" s="106" t="s">
        <v>19</v>
      </c>
      <c r="B65" s="103" t="s">
        <v>299</v>
      </c>
      <c r="C65" s="103" t="s">
        <v>300</v>
      </c>
      <c r="D65" s="108" t="s">
        <v>301</v>
      </c>
      <c r="E65" s="143" t="s">
        <v>134</v>
      </c>
      <c r="F65" s="166">
        <v>1371161.36</v>
      </c>
      <c r="G65" s="115">
        <v>0</v>
      </c>
      <c r="H65" s="115">
        <v>725000</v>
      </c>
      <c r="I65" s="115">
        <v>725000</v>
      </c>
      <c r="J65" s="110">
        <v>50</v>
      </c>
      <c r="K65" s="110">
        <v>32</v>
      </c>
      <c r="L65" s="178"/>
    </row>
    <row r="66" spans="1:12" ht="22.5" x14ac:dyDescent="0.25">
      <c r="A66" s="106" t="s">
        <v>19</v>
      </c>
      <c r="B66" s="103" t="s">
        <v>302</v>
      </c>
      <c r="C66" s="103" t="s">
        <v>303</v>
      </c>
      <c r="D66" s="108" t="s">
        <v>304</v>
      </c>
      <c r="E66" s="143" t="s">
        <v>134</v>
      </c>
      <c r="F66" s="166">
        <v>460000</v>
      </c>
      <c r="G66" s="115">
        <v>0</v>
      </c>
      <c r="H66" s="115">
        <v>165140</v>
      </c>
      <c r="I66" s="115">
        <v>125000</v>
      </c>
      <c r="J66" s="110">
        <v>30</v>
      </c>
      <c r="K66" s="110">
        <v>24</v>
      </c>
      <c r="L66" s="178"/>
    </row>
    <row r="67" spans="1:12" ht="45" x14ac:dyDescent="0.25">
      <c r="A67" s="106" t="s">
        <v>19</v>
      </c>
      <c r="B67" s="103" t="s">
        <v>305</v>
      </c>
      <c r="C67" s="103" t="s">
        <v>306</v>
      </c>
      <c r="D67" s="108" t="s">
        <v>307</v>
      </c>
      <c r="E67" s="143" t="s">
        <v>134</v>
      </c>
      <c r="F67" s="166">
        <v>300000</v>
      </c>
      <c r="G67" s="115">
        <v>0</v>
      </c>
      <c r="H67" s="115">
        <v>70000</v>
      </c>
      <c r="I67" s="115">
        <v>70000</v>
      </c>
      <c r="J67" s="110">
        <v>26</v>
      </c>
      <c r="K67" s="110">
        <v>18</v>
      </c>
      <c r="L67" s="178"/>
    </row>
    <row r="68" spans="1:12" x14ac:dyDescent="0.25">
      <c r="A68" s="103" t="s">
        <v>19</v>
      </c>
      <c r="B68" s="103" t="s">
        <v>308</v>
      </c>
      <c r="C68" s="103" t="s">
        <v>309</v>
      </c>
      <c r="D68" s="108" t="s">
        <v>73</v>
      </c>
      <c r="E68" s="141" t="s">
        <v>134</v>
      </c>
      <c r="F68" s="166">
        <v>1150000</v>
      </c>
      <c r="G68" s="115">
        <v>0</v>
      </c>
      <c r="H68" s="115">
        <v>614000</v>
      </c>
      <c r="I68" s="115">
        <v>614000</v>
      </c>
      <c r="J68" s="110">
        <v>50</v>
      </c>
      <c r="K68" s="110">
        <v>43</v>
      </c>
      <c r="L68" s="178"/>
    </row>
    <row r="69" spans="1:12" ht="22.5" x14ac:dyDescent="0.25">
      <c r="A69" s="106" t="s">
        <v>19</v>
      </c>
      <c r="B69" s="106" t="s">
        <v>310</v>
      </c>
      <c r="C69" s="106" t="s">
        <v>311</v>
      </c>
      <c r="D69" s="107" t="s">
        <v>312</v>
      </c>
      <c r="E69" s="143" t="s">
        <v>134</v>
      </c>
      <c r="F69" s="165">
        <v>550000</v>
      </c>
      <c r="G69" s="124">
        <v>0</v>
      </c>
      <c r="H69" s="124">
        <v>443000</v>
      </c>
      <c r="I69" s="124">
        <v>443000</v>
      </c>
      <c r="J69" s="123">
        <v>15</v>
      </c>
      <c r="K69" s="123">
        <v>11</v>
      </c>
      <c r="L69" s="178"/>
    </row>
    <row r="70" spans="1:12" x14ac:dyDescent="0.25">
      <c r="A70" s="106" t="s">
        <v>19</v>
      </c>
      <c r="B70" s="103" t="s">
        <v>313</v>
      </c>
      <c r="C70" s="103" t="s">
        <v>314</v>
      </c>
      <c r="D70" s="108" t="s">
        <v>315</v>
      </c>
      <c r="E70" s="141" t="s">
        <v>134</v>
      </c>
      <c r="F70" s="166">
        <v>774862.15</v>
      </c>
      <c r="G70" s="115">
        <v>0</v>
      </c>
      <c r="H70" s="115">
        <v>498060</v>
      </c>
      <c r="I70" s="115">
        <v>460350</v>
      </c>
      <c r="J70" s="110">
        <v>32</v>
      </c>
      <c r="K70" s="110">
        <v>25</v>
      </c>
      <c r="L70" s="178"/>
    </row>
    <row r="71" spans="1:12" ht="22.5" x14ac:dyDescent="0.25">
      <c r="A71" s="106" t="s">
        <v>19</v>
      </c>
      <c r="B71" s="103" t="s">
        <v>316</v>
      </c>
      <c r="C71" s="103" t="s">
        <v>317</v>
      </c>
      <c r="D71" s="108" t="s">
        <v>318</v>
      </c>
      <c r="E71" s="141" t="s">
        <v>134</v>
      </c>
      <c r="F71" s="166">
        <v>780000</v>
      </c>
      <c r="G71" s="115">
        <v>0</v>
      </c>
      <c r="H71" s="115">
        <v>348926.37</v>
      </c>
      <c r="I71" s="115">
        <v>302000</v>
      </c>
      <c r="J71" s="132">
        <v>33</v>
      </c>
      <c r="K71" s="110">
        <v>22</v>
      </c>
      <c r="L71" s="178"/>
    </row>
    <row r="72" spans="1:12" ht="22.5" x14ac:dyDescent="0.25">
      <c r="A72" s="106" t="s">
        <v>19</v>
      </c>
      <c r="B72" s="106" t="s">
        <v>319</v>
      </c>
      <c r="C72" s="106" t="s">
        <v>320</v>
      </c>
      <c r="D72" s="107" t="s">
        <v>321</v>
      </c>
      <c r="E72" s="141" t="s">
        <v>134</v>
      </c>
      <c r="F72" s="165">
        <v>680000</v>
      </c>
      <c r="G72" s="124">
        <v>0</v>
      </c>
      <c r="H72" s="124">
        <v>341900</v>
      </c>
      <c r="I72" s="124">
        <v>275000</v>
      </c>
      <c r="J72" s="123">
        <v>42</v>
      </c>
      <c r="K72" s="123">
        <v>31</v>
      </c>
      <c r="L72" s="178"/>
    </row>
    <row r="73" spans="1:12" x14ac:dyDescent="0.25">
      <c r="A73" s="106" t="s">
        <v>19</v>
      </c>
      <c r="B73" s="103" t="s">
        <v>322</v>
      </c>
      <c r="C73" s="103" t="s">
        <v>323</v>
      </c>
      <c r="D73" s="108" t="s">
        <v>84</v>
      </c>
      <c r="E73" s="141" t="s">
        <v>134</v>
      </c>
      <c r="F73" s="166">
        <v>1000000</v>
      </c>
      <c r="G73" s="115">
        <v>0</v>
      </c>
      <c r="H73" s="176">
        <v>273400</v>
      </c>
      <c r="I73" s="176">
        <v>273400</v>
      </c>
      <c r="J73" s="110">
        <v>50</v>
      </c>
      <c r="K73" s="110">
        <v>44</v>
      </c>
      <c r="L73" s="178"/>
    </row>
    <row r="74" spans="1:12" ht="22.5" x14ac:dyDescent="0.25">
      <c r="A74" s="106" t="s">
        <v>19</v>
      </c>
      <c r="B74" s="103" t="s">
        <v>324</v>
      </c>
      <c r="C74" s="111" t="s">
        <v>325</v>
      </c>
      <c r="D74" s="112" t="s">
        <v>326</v>
      </c>
      <c r="E74" s="141" t="s">
        <v>134</v>
      </c>
      <c r="F74" s="166">
        <v>660000</v>
      </c>
      <c r="G74" s="115">
        <v>0</v>
      </c>
      <c r="H74" s="115">
        <v>321830</v>
      </c>
      <c r="I74" s="115">
        <v>275000</v>
      </c>
      <c r="J74" s="110">
        <v>43</v>
      </c>
      <c r="K74" s="110">
        <v>37</v>
      </c>
      <c r="L74" s="178"/>
    </row>
    <row r="75" spans="1:12" ht="23.25" thickBot="1" x14ac:dyDescent="0.3">
      <c r="A75" s="122" t="s">
        <v>19</v>
      </c>
      <c r="B75" s="122" t="s">
        <v>327</v>
      </c>
      <c r="C75" s="122" t="s">
        <v>328</v>
      </c>
      <c r="D75" s="128" t="s">
        <v>329</v>
      </c>
      <c r="E75" s="142" t="s">
        <v>134</v>
      </c>
      <c r="F75" s="167">
        <v>440000</v>
      </c>
      <c r="G75" s="127">
        <v>0</v>
      </c>
      <c r="H75" s="127">
        <v>95000</v>
      </c>
      <c r="I75" s="127">
        <v>95000</v>
      </c>
      <c r="J75" s="126">
        <v>18</v>
      </c>
      <c r="K75" s="126">
        <v>11</v>
      </c>
      <c r="L75" s="178"/>
    </row>
    <row r="76" spans="1:12" ht="33.75" x14ac:dyDescent="0.25">
      <c r="A76" s="106" t="s">
        <v>23</v>
      </c>
      <c r="B76" s="106" t="s">
        <v>336</v>
      </c>
      <c r="C76" s="130" t="s">
        <v>337</v>
      </c>
      <c r="D76" s="131" t="s">
        <v>338</v>
      </c>
      <c r="E76" s="143" t="s">
        <v>134</v>
      </c>
      <c r="F76" s="165">
        <v>340000</v>
      </c>
      <c r="G76" s="124">
        <v>0</v>
      </c>
      <c r="H76" s="124">
        <v>120000</v>
      </c>
      <c r="I76" s="124">
        <v>120000</v>
      </c>
      <c r="J76" s="123">
        <v>9</v>
      </c>
      <c r="K76" s="123">
        <v>8</v>
      </c>
      <c r="L76" s="178"/>
    </row>
    <row r="77" spans="1:12" ht="22.5" x14ac:dyDescent="0.25">
      <c r="A77" s="106" t="s">
        <v>23</v>
      </c>
      <c r="B77" s="103" t="s">
        <v>339</v>
      </c>
      <c r="C77" s="111" t="s">
        <v>340</v>
      </c>
      <c r="D77" s="112" t="s">
        <v>341</v>
      </c>
      <c r="E77" s="141" t="s">
        <v>134</v>
      </c>
      <c r="F77" s="166">
        <v>630000</v>
      </c>
      <c r="G77" s="115">
        <v>0</v>
      </c>
      <c r="H77" s="115">
        <v>252000</v>
      </c>
      <c r="I77" s="115">
        <v>252000</v>
      </c>
      <c r="J77" s="110">
        <v>11</v>
      </c>
      <c r="K77" s="110">
        <v>8</v>
      </c>
      <c r="L77" s="178"/>
    </row>
    <row r="78" spans="1:12" ht="45" x14ac:dyDescent="0.25">
      <c r="A78" s="106" t="s">
        <v>23</v>
      </c>
      <c r="B78" s="103" t="s">
        <v>342</v>
      </c>
      <c r="C78" s="111" t="s">
        <v>343</v>
      </c>
      <c r="D78" s="112" t="s">
        <v>344</v>
      </c>
      <c r="E78" s="141" t="s">
        <v>134</v>
      </c>
      <c r="F78" s="166">
        <v>300000</v>
      </c>
      <c r="G78" s="115">
        <v>0</v>
      </c>
      <c r="H78" s="115">
        <v>70000</v>
      </c>
      <c r="I78" s="115">
        <v>70000</v>
      </c>
      <c r="J78" s="110">
        <v>8</v>
      </c>
      <c r="K78" s="110">
        <v>6</v>
      </c>
      <c r="L78" s="178"/>
    </row>
    <row r="79" spans="1:12" ht="22.5" x14ac:dyDescent="0.25">
      <c r="A79" s="106" t="s">
        <v>23</v>
      </c>
      <c r="B79" s="103" t="s">
        <v>345</v>
      </c>
      <c r="C79" s="111" t="s">
        <v>346</v>
      </c>
      <c r="D79" s="112" t="s">
        <v>347</v>
      </c>
      <c r="E79" s="141" t="s">
        <v>134</v>
      </c>
      <c r="F79" s="166">
        <v>354000</v>
      </c>
      <c r="G79" s="115">
        <v>0</v>
      </c>
      <c r="H79" s="115">
        <v>130000</v>
      </c>
      <c r="I79" s="115">
        <v>130000</v>
      </c>
      <c r="J79" s="110">
        <v>18</v>
      </c>
      <c r="K79" s="110">
        <v>16</v>
      </c>
      <c r="L79" s="178"/>
    </row>
    <row r="80" spans="1:12" ht="22.5" x14ac:dyDescent="0.25">
      <c r="A80" s="106" t="s">
        <v>23</v>
      </c>
      <c r="B80" s="103" t="s">
        <v>333</v>
      </c>
      <c r="C80" s="103" t="s">
        <v>334</v>
      </c>
      <c r="D80" s="108" t="s">
        <v>89</v>
      </c>
      <c r="E80" s="141" t="s">
        <v>134</v>
      </c>
      <c r="F80" s="166">
        <v>210000</v>
      </c>
      <c r="G80" s="115">
        <v>19000</v>
      </c>
      <c r="H80" s="115">
        <v>78000</v>
      </c>
      <c r="I80" s="115">
        <v>78000</v>
      </c>
      <c r="J80" s="110">
        <v>4</v>
      </c>
      <c r="K80" s="110">
        <v>3</v>
      </c>
      <c r="L80" s="178"/>
    </row>
    <row r="81" spans="1:12" ht="33.75" x14ac:dyDescent="0.25">
      <c r="A81" s="103" t="s">
        <v>23</v>
      </c>
      <c r="B81" s="103" t="s">
        <v>348</v>
      </c>
      <c r="C81" s="103" t="s">
        <v>349</v>
      </c>
      <c r="D81" s="108" t="s">
        <v>88</v>
      </c>
      <c r="E81" s="141" t="s">
        <v>134</v>
      </c>
      <c r="F81" s="166">
        <v>450000</v>
      </c>
      <c r="G81" s="115">
        <v>0</v>
      </c>
      <c r="H81" s="115">
        <v>102000</v>
      </c>
      <c r="I81" s="115">
        <v>102000</v>
      </c>
      <c r="J81" s="110">
        <v>9</v>
      </c>
      <c r="K81" s="110">
        <v>7</v>
      </c>
      <c r="L81" s="178"/>
    </row>
    <row r="82" spans="1:12" ht="22.5" x14ac:dyDescent="0.25">
      <c r="A82" s="106" t="s">
        <v>23</v>
      </c>
      <c r="B82" s="106" t="s">
        <v>350</v>
      </c>
      <c r="C82" s="106" t="s">
        <v>351</v>
      </c>
      <c r="D82" s="107" t="s">
        <v>86</v>
      </c>
      <c r="E82" s="143" t="s">
        <v>134</v>
      </c>
      <c r="F82" s="165">
        <v>250000</v>
      </c>
      <c r="G82" s="124">
        <v>0</v>
      </c>
      <c r="H82" s="124">
        <v>98000</v>
      </c>
      <c r="I82" s="124">
        <v>98000</v>
      </c>
      <c r="J82" s="123">
        <v>12</v>
      </c>
      <c r="K82" s="123">
        <v>10</v>
      </c>
      <c r="L82" s="178"/>
    </row>
    <row r="83" spans="1:12" ht="22.5" x14ac:dyDescent="0.25">
      <c r="A83" s="106" t="s">
        <v>23</v>
      </c>
      <c r="B83" s="106" t="s">
        <v>352</v>
      </c>
      <c r="C83" s="106" t="s">
        <v>353</v>
      </c>
      <c r="D83" s="107" t="s">
        <v>354</v>
      </c>
      <c r="E83" s="141" t="s">
        <v>134</v>
      </c>
      <c r="F83" s="165">
        <v>250000</v>
      </c>
      <c r="G83" s="124">
        <v>0</v>
      </c>
      <c r="H83" s="124">
        <v>93000</v>
      </c>
      <c r="I83" s="124">
        <v>93000</v>
      </c>
      <c r="J83" s="123">
        <v>9</v>
      </c>
      <c r="K83" s="123">
        <v>7</v>
      </c>
      <c r="L83" s="178"/>
    </row>
    <row r="84" spans="1:12" ht="33.75" x14ac:dyDescent="0.25">
      <c r="A84" s="106" t="s">
        <v>23</v>
      </c>
      <c r="B84" s="103" t="s">
        <v>355</v>
      </c>
      <c r="C84" s="103" t="s">
        <v>356</v>
      </c>
      <c r="D84" s="108" t="s">
        <v>357</v>
      </c>
      <c r="E84" s="141" t="s">
        <v>134</v>
      </c>
      <c r="F84" s="166">
        <v>812050</v>
      </c>
      <c r="G84" s="115">
        <v>0</v>
      </c>
      <c r="H84" s="115">
        <v>237845</v>
      </c>
      <c r="I84" s="115">
        <v>237845</v>
      </c>
      <c r="J84" s="110">
        <v>14</v>
      </c>
      <c r="K84" s="110">
        <v>12</v>
      </c>
      <c r="L84" s="178"/>
    </row>
    <row r="85" spans="1:12" ht="22.5" x14ac:dyDescent="0.25">
      <c r="A85" s="106" t="s">
        <v>23</v>
      </c>
      <c r="B85" s="103" t="s">
        <v>358</v>
      </c>
      <c r="C85" s="103" t="s">
        <v>359</v>
      </c>
      <c r="D85" s="108" t="s">
        <v>87</v>
      </c>
      <c r="E85" s="141" t="s">
        <v>134</v>
      </c>
      <c r="F85" s="166">
        <v>600000</v>
      </c>
      <c r="G85" s="115">
        <v>0</v>
      </c>
      <c r="H85" s="115">
        <v>124000</v>
      </c>
      <c r="I85" s="115">
        <v>124000</v>
      </c>
      <c r="J85" s="110">
        <v>12</v>
      </c>
      <c r="K85" s="110">
        <v>10</v>
      </c>
      <c r="L85" s="178"/>
    </row>
    <row r="86" spans="1:12" ht="22.5" x14ac:dyDescent="0.25">
      <c r="A86" s="106" t="s">
        <v>23</v>
      </c>
      <c r="B86" s="103" t="s">
        <v>360</v>
      </c>
      <c r="C86" s="103" t="s">
        <v>361</v>
      </c>
      <c r="D86" s="108" t="s">
        <v>362</v>
      </c>
      <c r="E86" s="141" t="s">
        <v>134</v>
      </c>
      <c r="F86" s="166">
        <v>350000</v>
      </c>
      <c r="G86" s="115">
        <v>0</v>
      </c>
      <c r="H86" s="115">
        <v>108000</v>
      </c>
      <c r="I86" s="115">
        <v>108000</v>
      </c>
      <c r="J86" s="110">
        <v>4</v>
      </c>
      <c r="K86" s="110">
        <v>3</v>
      </c>
      <c r="L86" s="178"/>
    </row>
    <row r="87" spans="1:12" ht="33.75" x14ac:dyDescent="0.25">
      <c r="A87" s="106" t="s">
        <v>23</v>
      </c>
      <c r="B87" s="106" t="s">
        <v>363</v>
      </c>
      <c r="C87" s="106" t="s">
        <v>364</v>
      </c>
      <c r="D87" s="107" t="s">
        <v>365</v>
      </c>
      <c r="E87" s="141" t="s">
        <v>134</v>
      </c>
      <c r="F87" s="165">
        <v>190000</v>
      </c>
      <c r="G87" s="124">
        <v>0</v>
      </c>
      <c r="H87" s="124">
        <v>48000</v>
      </c>
      <c r="I87" s="124">
        <v>48000</v>
      </c>
      <c r="J87" s="123">
        <v>5</v>
      </c>
      <c r="K87" s="123">
        <v>4</v>
      </c>
      <c r="L87" s="178"/>
    </row>
    <row r="88" spans="1:12" ht="22.5" x14ac:dyDescent="0.25">
      <c r="A88" s="106" t="s">
        <v>23</v>
      </c>
      <c r="B88" s="103" t="s">
        <v>366</v>
      </c>
      <c r="C88" s="103" t="s">
        <v>367</v>
      </c>
      <c r="D88" s="108" t="s">
        <v>368</v>
      </c>
      <c r="E88" s="141" t="s">
        <v>134</v>
      </c>
      <c r="F88" s="166">
        <v>170000</v>
      </c>
      <c r="G88" s="115">
        <v>0</v>
      </c>
      <c r="H88" s="115">
        <v>90000</v>
      </c>
      <c r="I88" s="115">
        <v>90000</v>
      </c>
      <c r="J88" s="110">
        <v>10</v>
      </c>
      <c r="K88" s="110">
        <v>8</v>
      </c>
      <c r="L88" s="178"/>
    </row>
    <row r="89" spans="1:12" ht="33.75" x14ac:dyDescent="0.25">
      <c r="A89" s="106" t="s">
        <v>23</v>
      </c>
      <c r="B89" s="103" t="s">
        <v>330</v>
      </c>
      <c r="C89" s="103" t="s">
        <v>331</v>
      </c>
      <c r="D89" s="108" t="s">
        <v>332</v>
      </c>
      <c r="E89" s="141" t="s">
        <v>134</v>
      </c>
      <c r="F89" s="166">
        <v>193000</v>
      </c>
      <c r="G89" s="115">
        <v>17020</v>
      </c>
      <c r="H89" s="115">
        <v>57000</v>
      </c>
      <c r="I89" s="115">
        <v>57000</v>
      </c>
      <c r="J89" s="110">
        <v>4</v>
      </c>
      <c r="K89" s="110">
        <v>3</v>
      </c>
      <c r="L89" s="178"/>
    </row>
    <row r="90" spans="1:12" ht="23.25" thickBot="1" x14ac:dyDescent="0.3">
      <c r="A90" s="122" t="s">
        <v>23</v>
      </c>
      <c r="B90" s="122" t="s">
        <v>369</v>
      </c>
      <c r="C90" s="122" t="s">
        <v>370</v>
      </c>
      <c r="D90" s="128" t="s">
        <v>371</v>
      </c>
      <c r="E90" s="142" t="s">
        <v>134</v>
      </c>
      <c r="F90" s="167">
        <v>250000</v>
      </c>
      <c r="G90" s="127">
        <v>0</v>
      </c>
      <c r="H90" s="127">
        <v>108000</v>
      </c>
      <c r="I90" s="127">
        <v>108000</v>
      </c>
      <c r="J90" s="126">
        <v>8</v>
      </c>
      <c r="K90" s="126">
        <v>6</v>
      </c>
      <c r="L90" s="178"/>
    </row>
    <row r="91" spans="1:12" ht="67.5" x14ac:dyDescent="0.25">
      <c r="A91" s="106" t="s">
        <v>69</v>
      </c>
      <c r="B91" s="106" t="s">
        <v>374</v>
      </c>
      <c r="C91" s="106" t="s">
        <v>375</v>
      </c>
      <c r="D91" s="107" t="s">
        <v>75</v>
      </c>
      <c r="E91" s="143" t="s">
        <v>134</v>
      </c>
      <c r="F91" s="165">
        <v>232904</v>
      </c>
      <c r="G91" s="124">
        <v>0</v>
      </c>
      <c r="H91" s="124">
        <v>84070</v>
      </c>
      <c r="I91" s="124">
        <v>64000</v>
      </c>
      <c r="J91" s="170">
        <v>22</v>
      </c>
      <c r="K91" s="170">
        <v>19</v>
      </c>
      <c r="L91" s="178"/>
    </row>
    <row r="92" spans="1:12" ht="22.5" x14ac:dyDescent="0.25">
      <c r="A92" s="106" t="s">
        <v>69</v>
      </c>
      <c r="B92" s="103" t="s">
        <v>376</v>
      </c>
      <c r="C92" s="103" t="s">
        <v>377</v>
      </c>
      <c r="D92" s="108" t="s">
        <v>58</v>
      </c>
      <c r="E92" s="141" t="s">
        <v>134</v>
      </c>
      <c r="F92" s="166">
        <v>329000</v>
      </c>
      <c r="G92" s="115">
        <v>0</v>
      </c>
      <c r="H92" s="115">
        <v>65800</v>
      </c>
      <c r="I92" s="115">
        <v>65800</v>
      </c>
      <c r="J92" s="110">
        <v>14</v>
      </c>
      <c r="K92" s="110">
        <v>8</v>
      </c>
      <c r="L92" s="178"/>
    </row>
    <row r="93" spans="1:12" ht="56.25" x14ac:dyDescent="0.25">
      <c r="A93" s="106" t="s">
        <v>69</v>
      </c>
      <c r="B93" s="103" t="s">
        <v>378</v>
      </c>
      <c r="C93" s="103" t="s">
        <v>379</v>
      </c>
      <c r="D93" s="108" t="s">
        <v>380</v>
      </c>
      <c r="E93" s="141" t="s">
        <v>134</v>
      </c>
      <c r="F93" s="166">
        <v>341000</v>
      </c>
      <c r="G93" s="115">
        <v>0</v>
      </c>
      <c r="H93" s="115">
        <v>123379.98</v>
      </c>
      <c r="I93" s="115">
        <v>110000</v>
      </c>
      <c r="J93" s="110">
        <v>47</v>
      </c>
      <c r="K93" s="132">
        <v>37</v>
      </c>
      <c r="L93" s="178"/>
    </row>
    <row r="94" spans="1:12" ht="56.25" x14ac:dyDescent="0.25">
      <c r="A94" s="106" t="s">
        <v>69</v>
      </c>
      <c r="B94" s="103" t="s">
        <v>381</v>
      </c>
      <c r="C94" s="103" t="s">
        <v>382</v>
      </c>
      <c r="D94" s="108" t="s">
        <v>59</v>
      </c>
      <c r="E94" s="141" t="s">
        <v>134</v>
      </c>
      <c r="F94" s="166">
        <v>301000</v>
      </c>
      <c r="G94" s="115">
        <v>0</v>
      </c>
      <c r="H94" s="115">
        <v>60000</v>
      </c>
      <c r="I94" s="115">
        <v>60000</v>
      </c>
      <c r="J94" s="110">
        <v>28</v>
      </c>
      <c r="K94" s="110">
        <v>24</v>
      </c>
      <c r="L94" s="178"/>
    </row>
    <row r="95" spans="1:12" ht="22.5" x14ac:dyDescent="0.25">
      <c r="A95" s="106" t="s">
        <v>69</v>
      </c>
      <c r="B95" s="103" t="s">
        <v>383</v>
      </c>
      <c r="C95" s="103" t="s">
        <v>384</v>
      </c>
      <c r="D95" s="108" t="s">
        <v>60</v>
      </c>
      <c r="E95" s="141" t="s">
        <v>134</v>
      </c>
      <c r="F95" s="166">
        <v>281000</v>
      </c>
      <c r="G95" s="115">
        <v>0</v>
      </c>
      <c r="H95" s="115">
        <v>67100</v>
      </c>
      <c r="I95" s="115">
        <v>67100</v>
      </c>
      <c r="J95" s="110">
        <v>24</v>
      </c>
      <c r="K95" s="110">
        <v>21</v>
      </c>
      <c r="L95" s="178"/>
    </row>
    <row r="96" spans="1:12" ht="22.5" x14ac:dyDescent="0.25">
      <c r="A96" s="106" t="s">
        <v>69</v>
      </c>
      <c r="B96" s="103" t="s">
        <v>385</v>
      </c>
      <c r="C96" s="103" t="s">
        <v>386</v>
      </c>
      <c r="D96" s="108" t="s">
        <v>61</v>
      </c>
      <c r="E96" s="141" t="s">
        <v>134</v>
      </c>
      <c r="F96" s="166">
        <v>484009.06</v>
      </c>
      <c r="G96" s="115">
        <v>0</v>
      </c>
      <c r="H96" s="115">
        <v>93380.1</v>
      </c>
      <c r="I96" s="115">
        <v>80000</v>
      </c>
      <c r="J96" s="110">
        <v>29</v>
      </c>
      <c r="K96" s="110">
        <v>25</v>
      </c>
      <c r="L96" s="178"/>
    </row>
    <row r="97" spans="1:14" ht="33.75" x14ac:dyDescent="0.25">
      <c r="A97" s="106" t="s">
        <v>69</v>
      </c>
      <c r="B97" s="103" t="s">
        <v>387</v>
      </c>
      <c r="C97" s="103" t="s">
        <v>388</v>
      </c>
      <c r="D97" s="108" t="s">
        <v>389</v>
      </c>
      <c r="E97" s="141" t="s">
        <v>134</v>
      </c>
      <c r="F97" s="166">
        <v>267000</v>
      </c>
      <c r="G97" s="115">
        <v>0</v>
      </c>
      <c r="H97" s="115">
        <v>69975.679999999993</v>
      </c>
      <c r="I97" s="115">
        <v>54000</v>
      </c>
      <c r="J97" s="110">
        <v>28</v>
      </c>
      <c r="K97" s="110">
        <v>22</v>
      </c>
      <c r="L97" s="178"/>
    </row>
    <row r="98" spans="1:14" ht="22.5" x14ac:dyDescent="0.25">
      <c r="A98" s="106" t="s">
        <v>69</v>
      </c>
      <c r="B98" s="106" t="s">
        <v>390</v>
      </c>
      <c r="C98" s="130" t="s">
        <v>391</v>
      </c>
      <c r="D98" s="131" t="s">
        <v>91</v>
      </c>
      <c r="E98" s="141" t="s">
        <v>134</v>
      </c>
      <c r="F98" s="165">
        <v>273000</v>
      </c>
      <c r="G98" s="124">
        <v>0</v>
      </c>
      <c r="H98" s="124">
        <v>30000</v>
      </c>
      <c r="I98" s="124">
        <v>30000</v>
      </c>
      <c r="J98" s="123">
        <v>27</v>
      </c>
      <c r="K98" s="123">
        <v>16</v>
      </c>
      <c r="L98" s="178"/>
    </row>
    <row r="99" spans="1:14" ht="45" x14ac:dyDescent="0.25">
      <c r="A99" s="106" t="s">
        <v>69</v>
      </c>
      <c r="B99" s="103" t="s">
        <v>392</v>
      </c>
      <c r="C99" s="111" t="s">
        <v>393</v>
      </c>
      <c r="D99" s="112" t="s">
        <v>65</v>
      </c>
      <c r="E99" s="141" t="s">
        <v>134</v>
      </c>
      <c r="F99" s="166">
        <v>346000</v>
      </c>
      <c r="G99" s="115">
        <v>0</v>
      </c>
      <c r="H99" s="115">
        <v>78000.13</v>
      </c>
      <c r="I99" s="115">
        <v>60000</v>
      </c>
      <c r="J99" s="110">
        <v>41</v>
      </c>
      <c r="K99" s="110">
        <v>39</v>
      </c>
      <c r="L99" s="178"/>
    </row>
    <row r="100" spans="1:14" ht="45" x14ac:dyDescent="0.25">
      <c r="A100" s="106" t="s">
        <v>69</v>
      </c>
      <c r="B100" s="103" t="s">
        <v>394</v>
      </c>
      <c r="C100" s="111" t="s">
        <v>395</v>
      </c>
      <c r="D100" s="112" t="s">
        <v>57</v>
      </c>
      <c r="E100" s="141" t="s">
        <v>134</v>
      </c>
      <c r="F100" s="166">
        <v>259000</v>
      </c>
      <c r="G100" s="115">
        <v>0</v>
      </c>
      <c r="H100" s="115">
        <v>45703.98</v>
      </c>
      <c r="I100" s="115">
        <v>35000</v>
      </c>
      <c r="J100" s="110">
        <v>21</v>
      </c>
      <c r="K100" s="110">
        <v>13</v>
      </c>
      <c r="L100" s="178"/>
    </row>
    <row r="101" spans="1:14" ht="22.5" x14ac:dyDescent="0.25">
      <c r="A101" s="106" t="s">
        <v>69</v>
      </c>
      <c r="B101" s="103" t="s">
        <v>396</v>
      </c>
      <c r="C101" s="103" t="s">
        <v>397</v>
      </c>
      <c r="D101" s="108" t="s">
        <v>66</v>
      </c>
      <c r="E101" s="141" t="s">
        <v>134</v>
      </c>
      <c r="F101" s="166">
        <v>267000</v>
      </c>
      <c r="G101" s="115">
        <v>0</v>
      </c>
      <c r="H101" s="115">
        <v>73379.960000000006</v>
      </c>
      <c r="I101" s="115">
        <v>60000</v>
      </c>
      <c r="J101" s="110">
        <v>49</v>
      </c>
      <c r="K101" s="110">
        <v>41</v>
      </c>
      <c r="L101" s="178"/>
    </row>
    <row r="102" spans="1:14" ht="33.75" x14ac:dyDescent="0.25">
      <c r="A102" s="106" t="s">
        <v>69</v>
      </c>
      <c r="B102" s="106" t="s">
        <v>398</v>
      </c>
      <c r="C102" s="130" t="s">
        <v>399</v>
      </c>
      <c r="D102" s="131" t="s">
        <v>62</v>
      </c>
      <c r="E102" s="141" t="s">
        <v>134</v>
      </c>
      <c r="F102" s="165">
        <v>281000</v>
      </c>
      <c r="G102" s="124">
        <v>0</v>
      </c>
      <c r="H102" s="124">
        <v>99083.99</v>
      </c>
      <c r="I102" s="177">
        <v>75000</v>
      </c>
      <c r="J102" s="123">
        <v>15</v>
      </c>
      <c r="K102" s="123">
        <v>10</v>
      </c>
      <c r="L102" s="178"/>
      <c r="N102" s="175"/>
    </row>
    <row r="103" spans="1:14" ht="33.75" x14ac:dyDescent="0.25">
      <c r="A103" s="106" t="s">
        <v>69</v>
      </c>
      <c r="B103" s="103" t="s">
        <v>400</v>
      </c>
      <c r="C103" s="111" t="s">
        <v>401</v>
      </c>
      <c r="D103" s="112" t="s">
        <v>67</v>
      </c>
      <c r="E103" s="141" t="s">
        <v>134</v>
      </c>
      <c r="F103" s="166">
        <v>1200000</v>
      </c>
      <c r="G103" s="115">
        <v>0</v>
      </c>
      <c r="H103" s="115">
        <v>459999.36</v>
      </c>
      <c r="I103" s="115">
        <v>350000</v>
      </c>
      <c r="J103" s="110">
        <v>48</v>
      </c>
      <c r="K103" s="110">
        <v>32</v>
      </c>
      <c r="L103" s="178"/>
    </row>
    <row r="104" spans="1:14" ht="22.5" x14ac:dyDescent="0.25">
      <c r="A104" s="106" t="s">
        <v>69</v>
      </c>
      <c r="B104" s="103" t="s">
        <v>402</v>
      </c>
      <c r="C104" s="103" t="s">
        <v>76</v>
      </c>
      <c r="D104" s="108" t="s">
        <v>63</v>
      </c>
      <c r="E104" s="141" t="s">
        <v>134</v>
      </c>
      <c r="F104" s="166">
        <v>1200000</v>
      </c>
      <c r="G104" s="115">
        <v>0</v>
      </c>
      <c r="H104" s="115">
        <v>409011.78</v>
      </c>
      <c r="I104" s="115">
        <v>310000</v>
      </c>
      <c r="J104" s="110">
        <v>49</v>
      </c>
      <c r="K104" s="110">
        <v>36</v>
      </c>
      <c r="L104" s="178"/>
    </row>
    <row r="105" spans="1:14" ht="23.25" thickBot="1" x14ac:dyDescent="0.3">
      <c r="A105" s="122" t="s">
        <v>69</v>
      </c>
      <c r="B105" s="122" t="s">
        <v>372</v>
      </c>
      <c r="C105" s="122" t="s">
        <v>403</v>
      </c>
      <c r="D105" s="128" t="s">
        <v>57</v>
      </c>
      <c r="E105" s="142" t="s">
        <v>134</v>
      </c>
      <c r="F105" s="167">
        <v>80000</v>
      </c>
      <c r="G105" s="127">
        <v>80000</v>
      </c>
      <c r="H105" s="127">
        <v>24000</v>
      </c>
      <c r="I105" s="127">
        <v>24000</v>
      </c>
      <c r="J105" s="126">
        <v>5</v>
      </c>
      <c r="K105" s="126">
        <v>4</v>
      </c>
      <c r="L105" s="178"/>
    </row>
    <row r="106" spans="1:14" ht="22.5" x14ac:dyDescent="0.25">
      <c r="A106" s="106" t="s">
        <v>97</v>
      </c>
      <c r="B106" s="106" t="s">
        <v>404</v>
      </c>
      <c r="C106" s="106" t="s">
        <v>405</v>
      </c>
      <c r="D106" s="107" t="s">
        <v>406</v>
      </c>
      <c r="E106" s="143" t="s">
        <v>134</v>
      </c>
      <c r="F106" s="165">
        <v>410000</v>
      </c>
      <c r="G106" s="124">
        <v>0</v>
      </c>
      <c r="H106" s="124">
        <v>70000</v>
      </c>
      <c r="I106" s="124">
        <v>70000</v>
      </c>
      <c r="J106" s="123">
        <v>6</v>
      </c>
      <c r="K106" s="123">
        <v>3</v>
      </c>
      <c r="L106" s="178"/>
    </row>
    <row r="107" spans="1:14" ht="22.5" x14ac:dyDescent="0.25">
      <c r="A107" s="106" t="s">
        <v>97</v>
      </c>
      <c r="B107" s="103" t="s">
        <v>407</v>
      </c>
      <c r="C107" s="103" t="s">
        <v>408</v>
      </c>
      <c r="D107" s="108" t="s">
        <v>409</v>
      </c>
      <c r="E107" s="141" t="s">
        <v>134</v>
      </c>
      <c r="F107" s="166">
        <v>580000</v>
      </c>
      <c r="G107" s="115">
        <v>0</v>
      </c>
      <c r="H107" s="115">
        <v>70000</v>
      </c>
      <c r="I107" s="115">
        <v>70000</v>
      </c>
      <c r="J107" s="110">
        <v>6</v>
      </c>
      <c r="K107" s="110">
        <v>3</v>
      </c>
      <c r="L107" s="178"/>
    </row>
    <row r="108" spans="1:14" ht="22.5" x14ac:dyDescent="0.25">
      <c r="A108" s="106" t="s">
        <v>97</v>
      </c>
      <c r="B108" s="103" t="s">
        <v>410</v>
      </c>
      <c r="C108" s="103" t="s">
        <v>411</v>
      </c>
      <c r="D108" s="108" t="s">
        <v>412</v>
      </c>
      <c r="E108" s="141" t="s">
        <v>134</v>
      </c>
      <c r="F108" s="166">
        <v>585000</v>
      </c>
      <c r="G108" s="115">
        <v>0</v>
      </c>
      <c r="H108" s="115">
        <v>96000</v>
      </c>
      <c r="I108" s="115">
        <v>96000</v>
      </c>
      <c r="J108" s="110">
        <v>12</v>
      </c>
      <c r="K108" s="110">
        <v>8</v>
      </c>
      <c r="L108" s="178"/>
    </row>
    <row r="109" spans="1:14" ht="22.5" x14ac:dyDescent="0.25">
      <c r="A109" s="106" t="s">
        <v>97</v>
      </c>
      <c r="B109" s="103" t="s">
        <v>413</v>
      </c>
      <c r="C109" s="103" t="s">
        <v>414</v>
      </c>
      <c r="D109" s="108" t="s">
        <v>92</v>
      </c>
      <c r="E109" s="141" t="s">
        <v>134</v>
      </c>
      <c r="F109" s="166">
        <v>500000</v>
      </c>
      <c r="G109" s="115">
        <v>0</v>
      </c>
      <c r="H109" s="115">
        <v>100000</v>
      </c>
      <c r="I109" s="115">
        <v>100000</v>
      </c>
      <c r="J109" s="110">
        <v>6</v>
      </c>
      <c r="K109" s="110">
        <v>3</v>
      </c>
      <c r="L109" s="178"/>
    </row>
    <row r="110" spans="1:14" ht="33.75" x14ac:dyDescent="0.25">
      <c r="A110" s="106" t="s">
        <v>97</v>
      </c>
      <c r="B110" s="103" t="s">
        <v>415</v>
      </c>
      <c r="C110" s="103" t="s">
        <v>416</v>
      </c>
      <c r="D110" s="108" t="s">
        <v>417</v>
      </c>
      <c r="E110" s="141" t="s">
        <v>134</v>
      </c>
      <c r="F110" s="166">
        <v>535000</v>
      </c>
      <c r="G110" s="115">
        <v>0</v>
      </c>
      <c r="H110" s="115">
        <v>148000</v>
      </c>
      <c r="I110" s="115">
        <v>148000</v>
      </c>
      <c r="J110" s="110">
        <v>10</v>
      </c>
      <c r="K110" s="110">
        <v>5</v>
      </c>
      <c r="L110" s="178"/>
    </row>
    <row r="111" spans="1:14" ht="22.5" x14ac:dyDescent="0.25">
      <c r="A111" s="106" t="s">
        <v>97</v>
      </c>
      <c r="B111" s="103" t="s">
        <v>418</v>
      </c>
      <c r="C111" s="103" t="s">
        <v>419</v>
      </c>
      <c r="D111" s="108" t="s">
        <v>68</v>
      </c>
      <c r="E111" s="141" t="s">
        <v>134</v>
      </c>
      <c r="F111" s="166">
        <v>908339.08</v>
      </c>
      <c r="G111" s="115">
        <v>0</v>
      </c>
      <c r="H111" s="115">
        <v>250000</v>
      </c>
      <c r="I111" s="115">
        <v>250000</v>
      </c>
      <c r="J111" s="110">
        <v>27</v>
      </c>
      <c r="K111" s="110">
        <v>17</v>
      </c>
      <c r="L111" s="178"/>
    </row>
    <row r="112" spans="1:14" ht="45" x14ac:dyDescent="0.25">
      <c r="A112" s="106" t="s">
        <v>97</v>
      </c>
      <c r="B112" s="103" t="s">
        <v>420</v>
      </c>
      <c r="C112" s="103" t="s">
        <v>421</v>
      </c>
      <c r="D112" s="108" t="s">
        <v>422</v>
      </c>
      <c r="E112" s="141" t="s">
        <v>134</v>
      </c>
      <c r="F112" s="166">
        <v>381005.44</v>
      </c>
      <c r="G112" s="115">
        <v>0</v>
      </c>
      <c r="H112" s="115">
        <v>10000</v>
      </c>
      <c r="I112" s="115">
        <v>10000</v>
      </c>
      <c r="J112" s="110">
        <v>7</v>
      </c>
      <c r="K112" s="110">
        <v>4</v>
      </c>
      <c r="L112" s="178"/>
    </row>
    <row r="113" spans="1:12" ht="22.5" x14ac:dyDescent="0.25">
      <c r="A113" s="106" t="s">
        <v>97</v>
      </c>
      <c r="B113" s="103" t="s">
        <v>423</v>
      </c>
      <c r="C113" s="103" t="s">
        <v>424</v>
      </c>
      <c r="D113" s="108" t="s">
        <v>425</v>
      </c>
      <c r="E113" s="141" t="s">
        <v>134</v>
      </c>
      <c r="F113" s="166">
        <v>550000</v>
      </c>
      <c r="G113" s="115">
        <v>0</v>
      </c>
      <c r="H113" s="115">
        <v>108000</v>
      </c>
      <c r="I113" s="115">
        <v>108000</v>
      </c>
      <c r="J113" s="110">
        <v>9</v>
      </c>
      <c r="K113" s="110">
        <v>5</v>
      </c>
      <c r="L113" s="178"/>
    </row>
    <row r="114" spans="1:12" ht="22.5" x14ac:dyDescent="0.25">
      <c r="A114" s="106" t="s">
        <v>97</v>
      </c>
      <c r="B114" s="103" t="s">
        <v>426</v>
      </c>
      <c r="C114" s="103" t="s">
        <v>427</v>
      </c>
      <c r="D114" s="108" t="s">
        <v>93</v>
      </c>
      <c r="E114" s="141" t="s">
        <v>134</v>
      </c>
      <c r="F114" s="166">
        <v>675000</v>
      </c>
      <c r="G114" s="115">
        <v>0</v>
      </c>
      <c r="H114" s="115">
        <v>266000</v>
      </c>
      <c r="I114" s="115">
        <v>266000</v>
      </c>
      <c r="J114" s="110">
        <v>17</v>
      </c>
      <c r="K114" s="110">
        <v>14</v>
      </c>
      <c r="L114" s="178"/>
    </row>
    <row r="115" spans="1:12" ht="22.5" x14ac:dyDescent="0.25">
      <c r="A115" s="106" t="s">
        <v>97</v>
      </c>
      <c r="B115" s="103" t="s">
        <v>428</v>
      </c>
      <c r="C115" s="103" t="s">
        <v>429</v>
      </c>
      <c r="D115" s="108" t="s">
        <v>77</v>
      </c>
      <c r="E115" s="141" t="s">
        <v>134</v>
      </c>
      <c r="F115" s="166">
        <v>230000</v>
      </c>
      <c r="G115" s="115">
        <v>0</v>
      </c>
      <c r="H115" s="115">
        <v>72000</v>
      </c>
      <c r="I115" s="115">
        <v>72000</v>
      </c>
      <c r="J115" s="110">
        <v>10</v>
      </c>
      <c r="K115" s="110">
        <v>6</v>
      </c>
      <c r="L115" s="178"/>
    </row>
    <row r="116" spans="1:12" ht="22.5" x14ac:dyDescent="0.25">
      <c r="A116" s="106" t="s">
        <v>97</v>
      </c>
      <c r="B116" s="103" t="s">
        <v>430</v>
      </c>
      <c r="C116" s="103" t="s">
        <v>431</v>
      </c>
      <c r="D116" s="108" t="s">
        <v>432</v>
      </c>
      <c r="E116" s="141" t="s">
        <v>134</v>
      </c>
      <c r="F116" s="166">
        <v>250000</v>
      </c>
      <c r="G116" s="115">
        <v>0</v>
      </c>
      <c r="H116" s="115">
        <v>60000</v>
      </c>
      <c r="I116" s="115">
        <v>60000</v>
      </c>
      <c r="J116" s="110">
        <v>12</v>
      </c>
      <c r="K116" s="110">
        <v>7</v>
      </c>
      <c r="L116" s="178"/>
    </row>
    <row r="117" spans="1:12" x14ac:dyDescent="0.25">
      <c r="A117" s="106" t="s">
        <v>97</v>
      </c>
      <c r="B117" s="103" t="s">
        <v>433</v>
      </c>
      <c r="C117" s="103" t="s">
        <v>434</v>
      </c>
      <c r="D117" s="108" t="s">
        <v>435</v>
      </c>
      <c r="E117" s="141" t="s">
        <v>134</v>
      </c>
      <c r="F117" s="166">
        <v>155000</v>
      </c>
      <c r="G117" s="115">
        <v>0</v>
      </c>
      <c r="H117" s="115">
        <v>15000</v>
      </c>
      <c r="I117" s="115">
        <v>15000</v>
      </c>
      <c r="J117" s="110">
        <v>4</v>
      </c>
      <c r="K117" s="110">
        <v>3</v>
      </c>
      <c r="L117" s="178"/>
    </row>
    <row r="118" spans="1:12" ht="22.5" x14ac:dyDescent="0.25">
      <c r="A118" s="106" t="s">
        <v>97</v>
      </c>
      <c r="B118" s="103" t="s">
        <v>436</v>
      </c>
      <c r="C118" s="103" t="s">
        <v>437</v>
      </c>
      <c r="D118" s="108" t="s">
        <v>78</v>
      </c>
      <c r="E118" s="141" t="s">
        <v>134</v>
      </c>
      <c r="F118" s="166">
        <v>680000</v>
      </c>
      <c r="G118" s="115">
        <v>0</v>
      </c>
      <c r="H118" s="115">
        <v>204000</v>
      </c>
      <c r="I118" s="115">
        <v>204000</v>
      </c>
      <c r="J118" s="110">
        <v>16</v>
      </c>
      <c r="K118" s="110">
        <v>10</v>
      </c>
      <c r="L118" s="178"/>
    </row>
    <row r="119" spans="1:12" ht="22.5" x14ac:dyDescent="0.25">
      <c r="A119" s="106" t="s">
        <v>97</v>
      </c>
      <c r="B119" s="106" t="s">
        <v>438</v>
      </c>
      <c r="C119" s="106" t="s">
        <v>439</v>
      </c>
      <c r="D119" s="107" t="s">
        <v>80</v>
      </c>
      <c r="E119" s="141" t="s">
        <v>134</v>
      </c>
      <c r="F119" s="165">
        <v>225000</v>
      </c>
      <c r="G119" s="124">
        <v>0</v>
      </c>
      <c r="H119" s="124">
        <v>70000</v>
      </c>
      <c r="I119" s="124">
        <v>70000</v>
      </c>
      <c r="J119" s="123">
        <v>9</v>
      </c>
      <c r="K119" s="123">
        <v>7</v>
      </c>
      <c r="L119" s="178"/>
    </row>
    <row r="120" spans="1:12" x14ac:dyDescent="0.25">
      <c r="A120" s="106" t="s">
        <v>97</v>
      </c>
      <c r="B120" s="103" t="s">
        <v>440</v>
      </c>
      <c r="C120" s="103" t="s">
        <v>441</v>
      </c>
      <c r="D120" s="108" t="s">
        <v>442</v>
      </c>
      <c r="E120" s="141" t="s">
        <v>134</v>
      </c>
      <c r="F120" s="166">
        <v>430000</v>
      </c>
      <c r="G120" s="115">
        <v>0</v>
      </c>
      <c r="H120" s="115">
        <v>90000</v>
      </c>
      <c r="I120" s="115">
        <v>90000</v>
      </c>
      <c r="J120" s="110">
        <v>6</v>
      </c>
      <c r="K120" s="110">
        <v>3</v>
      </c>
      <c r="L120" s="178"/>
    </row>
    <row r="121" spans="1:12" ht="22.5" x14ac:dyDescent="0.25">
      <c r="A121" s="106" t="s">
        <v>97</v>
      </c>
      <c r="B121" s="103" t="s">
        <v>443</v>
      </c>
      <c r="C121" s="103" t="s">
        <v>444</v>
      </c>
      <c r="D121" s="108" t="s">
        <v>445</v>
      </c>
      <c r="E121" s="141" t="s">
        <v>134</v>
      </c>
      <c r="F121" s="166">
        <v>173653</v>
      </c>
      <c r="G121" s="115">
        <v>0</v>
      </c>
      <c r="H121" s="115">
        <v>70000</v>
      </c>
      <c r="I121" s="115">
        <v>70000</v>
      </c>
      <c r="J121" s="110">
        <v>6</v>
      </c>
      <c r="K121" s="110">
        <v>5</v>
      </c>
      <c r="L121" s="178"/>
    </row>
    <row r="122" spans="1:12" ht="67.5" x14ac:dyDescent="0.25">
      <c r="A122" s="106" t="s">
        <v>97</v>
      </c>
      <c r="B122" s="103" t="s">
        <v>446</v>
      </c>
      <c r="C122" s="103" t="s">
        <v>447</v>
      </c>
      <c r="D122" s="108" t="s">
        <v>448</v>
      </c>
      <c r="E122" s="141" t="s">
        <v>134</v>
      </c>
      <c r="F122" s="166">
        <v>250000</v>
      </c>
      <c r="G122" s="115">
        <v>0</v>
      </c>
      <c r="H122" s="115">
        <v>130000</v>
      </c>
      <c r="I122" s="115">
        <v>130000</v>
      </c>
      <c r="J122" s="110">
        <v>5</v>
      </c>
      <c r="K122" s="110">
        <v>3</v>
      </c>
      <c r="L122" s="178"/>
    </row>
    <row r="123" spans="1:12" ht="22.5" x14ac:dyDescent="0.25">
      <c r="A123" s="106" t="s">
        <v>97</v>
      </c>
      <c r="B123" s="103" t="s">
        <v>449</v>
      </c>
      <c r="C123" s="103" t="s">
        <v>450</v>
      </c>
      <c r="D123" s="108" t="s">
        <v>451</v>
      </c>
      <c r="E123" s="141" t="s">
        <v>134</v>
      </c>
      <c r="F123" s="166">
        <v>170000</v>
      </c>
      <c r="G123" s="115">
        <v>0</v>
      </c>
      <c r="H123" s="115">
        <v>65000</v>
      </c>
      <c r="I123" s="115">
        <v>65000</v>
      </c>
      <c r="J123" s="110">
        <v>19</v>
      </c>
      <c r="K123" s="110">
        <v>12</v>
      </c>
      <c r="L123" s="178"/>
    </row>
    <row r="124" spans="1:12" ht="22.5" x14ac:dyDescent="0.25">
      <c r="A124" s="106" t="s">
        <v>97</v>
      </c>
      <c r="B124" s="103" t="s">
        <v>452</v>
      </c>
      <c r="C124" s="103" t="s">
        <v>453</v>
      </c>
      <c r="D124" s="108" t="s">
        <v>454</v>
      </c>
      <c r="E124" s="141" t="s">
        <v>134</v>
      </c>
      <c r="F124" s="166">
        <v>100000</v>
      </c>
      <c r="G124" s="115">
        <v>0</v>
      </c>
      <c r="H124" s="115">
        <v>70000</v>
      </c>
      <c r="I124" s="115">
        <v>70000</v>
      </c>
      <c r="J124" s="110">
        <v>5</v>
      </c>
      <c r="K124" s="132">
        <v>3</v>
      </c>
      <c r="L124" s="178"/>
    </row>
    <row r="125" spans="1:12" ht="22.5" x14ac:dyDescent="0.25">
      <c r="A125" s="106" t="s">
        <v>97</v>
      </c>
      <c r="B125" s="103" t="s">
        <v>455</v>
      </c>
      <c r="C125" s="103" t="s">
        <v>456</v>
      </c>
      <c r="D125" s="108" t="s">
        <v>457</v>
      </c>
      <c r="E125" s="141" t="s">
        <v>134</v>
      </c>
      <c r="F125" s="166">
        <v>411314.45</v>
      </c>
      <c r="G125" s="115">
        <v>0</v>
      </c>
      <c r="H125" s="115">
        <v>20000</v>
      </c>
      <c r="I125" s="115">
        <v>20000</v>
      </c>
      <c r="J125" s="110">
        <v>4</v>
      </c>
      <c r="K125" s="110">
        <v>3</v>
      </c>
      <c r="L125" s="178"/>
    </row>
    <row r="126" spans="1:12" ht="45" x14ac:dyDescent="0.25">
      <c r="A126" s="106" t="s">
        <v>97</v>
      </c>
      <c r="B126" s="103" t="s">
        <v>458</v>
      </c>
      <c r="C126" s="103" t="s">
        <v>459</v>
      </c>
      <c r="D126" s="108" t="s">
        <v>460</v>
      </c>
      <c r="E126" s="141" t="s">
        <v>134</v>
      </c>
      <c r="F126" s="166">
        <v>650000</v>
      </c>
      <c r="G126" s="115">
        <v>0</v>
      </c>
      <c r="H126" s="115">
        <v>48000</v>
      </c>
      <c r="I126" s="115">
        <v>48000</v>
      </c>
      <c r="J126" s="110">
        <v>4</v>
      </c>
      <c r="K126" s="110">
        <v>3</v>
      </c>
      <c r="L126" s="178"/>
    </row>
    <row r="127" spans="1:12" ht="33.75" x14ac:dyDescent="0.25">
      <c r="A127" s="106" t="s">
        <v>97</v>
      </c>
      <c r="B127" s="103" t="s">
        <v>461</v>
      </c>
      <c r="C127" s="103" t="s">
        <v>462</v>
      </c>
      <c r="D127" s="108" t="s">
        <v>463</v>
      </c>
      <c r="E127" s="141" t="s">
        <v>134</v>
      </c>
      <c r="F127" s="166">
        <v>290000</v>
      </c>
      <c r="G127" s="115">
        <v>0</v>
      </c>
      <c r="H127" s="115">
        <v>20000</v>
      </c>
      <c r="I127" s="115">
        <v>20000</v>
      </c>
      <c r="J127" s="110">
        <v>5</v>
      </c>
      <c r="K127" s="110">
        <v>3</v>
      </c>
      <c r="L127" s="178"/>
    </row>
    <row r="128" spans="1:12" ht="22.5" x14ac:dyDescent="0.25">
      <c r="A128" s="106" t="s">
        <v>97</v>
      </c>
      <c r="B128" s="103" t="s">
        <v>464</v>
      </c>
      <c r="C128" s="103" t="s">
        <v>465</v>
      </c>
      <c r="D128" s="108" t="s">
        <v>79</v>
      </c>
      <c r="E128" s="141" t="s">
        <v>134</v>
      </c>
      <c r="F128" s="166">
        <v>280000</v>
      </c>
      <c r="G128" s="115">
        <v>0</v>
      </c>
      <c r="H128" s="115">
        <v>30000</v>
      </c>
      <c r="I128" s="115">
        <v>30000</v>
      </c>
      <c r="J128" s="110">
        <v>2</v>
      </c>
      <c r="K128" s="110">
        <v>1</v>
      </c>
      <c r="L128" s="178"/>
    </row>
    <row r="129" spans="1:12" ht="22.5" x14ac:dyDescent="0.25">
      <c r="A129" s="106" t="s">
        <v>97</v>
      </c>
      <c r="B129" s="103" t="s">
        <v>466</v>
      </c>
      <c r="C129" s="103" t="s">
        <v>467</v>
      </c>
      <c r="D129" s="108" t="s">
        <v>468</v>
      </c>
      <c r="E129" s="141" t="s">
        <v>134</v>
      </c>
      <c r="F129" s="166">
        <v>290000</v>
      </c>
      <c r="G129" s="115">
        <v>0</v>
      </c>
      <c r="H129" s="115">
        <v>23000</v>
      </c>
      <c r="I129" s="115">
        <v>23000</v>
      </c>
      <c r="J129" s="110">
        <v>4</v>
      </c>
      <c r="K129" s="110">
        <v>3</v>
      </c>
      <c r="L129" s="178"/>
    </row>
    <row r="130" spans="1:12" ht="22.5" x14ac:dyDescent="0.25">
      <c r="A130" s="106" t="s">
        <v>97</v>
      </c>
      <c r="B130" s="103" t="s">
        <v>469</v>
      </c>
      <c r="C130" s="103" t="s">
        <v>470</v>
      </c>
      <c r="D130" s="108" t="s">
        <v>478</v>
      </c>
      <c r="E130" s="141" t="s">
        <v>134</v>
      </c>
      <c r="F130" s="166">
        <v>320000</v>
      </c>
      <c r="G130" s="115">
        <v>0</v>
      </c>
      <c r="H130" s="115">
        <v>18000</v>
      </c>
      <c r="I130" s="115">
        <v>18000</v>
      </c>
      <c r="J130" s="110">
        <v>6</v>
      </c>
      <c r="K130" s="110">
        <v>4</v>
      </c>
      <c r="L130" s="178"/>
    </row>
    <row r="131" spans="1:12" ht="57" thickBot="1" x14ac:dyDescent="0.3">
      <c r="A131" s="122" t="s">
        <v>97</v>
      </c>
      <c r="B131" s="122" t="s">
        <v>471</v>
      </c>
      <c r="C131" s="122" t="s">
        <v>472</v>
      </c>
      <c r="D131" s="128" t="s">
        <v>473</v>
      </c>
      <c r="E131" s="142" t="s">
        <v>134</v>
      </c>
      <c r="F131" s="167">
        <v>660000</v>
      </c>
      <c r="G131" s="127">
        <v>0</v>
      </c>
      <c r="H131" s="127">
        <v>135000</v>
      </c>
      <c r="I131" s="127">
        <v>135000</v>
      </c>
      <c r="J131" s="126">
        <v>10</v>
      </c>
      <c r="K131" s="126">
        <v>7</v>
      </c>
      <c r="L131" s="178"/>
    </row>
    <row r="132" spans="1:12" ht="15.75" thickBot="1" x14ac:dyDescent="0.3">
      <c r="C132" s="152"/>
      <c r="D132" s="153"/>
      <c r="E132" s="154" t="s">
        <v>50</v>
      </c>
      <c r="F132" s="169">
        <f t="shared" ref="F132:K132" si="0">SUM(F2:F131)</f>
        <v>52016169.439999998</v>
      </c>
      <c r="G132" s="155">
        <f t="shared" si="0"/>
        <v>165824</v>
      </c>
      <c r="H132" s="169">
        <f t="shared" si="0"/>
        <v>17364638.329999998</v>
      </c>
      <c r="I132" s="155">
        <f t="shared" si="0"/>
        <v>16333083</v>
      </c>
      <c r="J132" s="155">
        <f t="shared" si="0"/>
        <v>2165</v>
      </c>
      <c r="K132" s="155">
        <f t="shared" si="0"/>
        <v>1616</v>
      </c>
    </row>
    <row r="133" spans="1:12" x14ac:dyDescent="0.25">
      <c r="I133" s="117"/>
    </row>
    <row r="134" spans="1:12" x14ac:dyDescent="0.25">
      <c r="I134" s="116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7" sqref="C7"/>
    </sheetView>
  </sheetViews>
  <sheetFormatPr defaultRowHeight="15" x14ac:dyDescent="0.25"/>
  <cols>
    <col min="2" max="2" width="21.28515625" customWidth="1"/>
    <col min="3" max="3" width="30.5703125" customWidth="1"/>
    <col min="4" max="4" width="17.28515625" customWidth="1"/>
    <col min="5" max="5" width="19.85546875" customWidth="1"/>
    <col min="6" max="6" width="26.28515625" customWidth="1"/>
    <col min="7" max="7" width="80.5703125" customWidth="1"/>
    <col min="9" max="9" width="21.85546875" customWidth="1"/>
  </cols>
  <sheetData>
    <row r="1" spans="1:9" ht="24.75" thickBot="1" x14ac:dyDescent="0.3">
      <c r="A1" s="99" t="s">
        <v>55</v>
      </c>
      <c r="B1" s="97" t="s">
        <v>51</v>
      </c>
      <c r="C1" s="97" t="s">
        <v>41</v>
      </c>
      <c r="D1" s="98" t="s">
        <v>42</v>
      </c>
      <c r="E1" s="118" t="s">
        <v>0</v>
      </c>
      <c r="F1" s="119" t="s">
        <v>52</v>
      </c>
      <c r="G1" s="120"/>
    </row>
    <row r="2" spans="1:9" ht="78" customHeight="1" thickBot="1" x14ac:dyDescent="0.3">
      <c r="A2" s="133" t="s">
        <v>22</v>
      </c>
      <c r="B2" s="147" t="s">
        <v>242</v>
      </c>
      <c r="C2" s="156" t="s">
        <v>243</v>
      </c>
      <c r="D2" s="147" t="s">
        <v>244</v>
      </c>
      <c r="E2" s="148">
        <v>49804</v>
      </c>
      <c r="F2" s="207" t="s">
        <v>245</v>
      </c>
      <c r="G2" s="207"/>
    </row>
    <row r="3" spans="1:9" ht="48.75" customHeight="1" thickBot="1" x14ac:dyDescent="0.3">
      <c r="A3" s="133" t="s">
        <v>23</v>
      </c>
      <c r="B3" s="147" t="s">
        <v>330</v>
      </c>
      <c r="C3" s="156" t="s">
        <v>331</v>
      </c>
      <c r="D3" s="147" t="s">
        <v>332</v>
      </c>
      <c r="E3" s="148">
        <v>17020</v>
      </c>
      <c r="F3" s="208" t="s">
        <v>335</v>
      </c>
      <c r="G3" s="209"/>
    </row>
    <row r="4" spans="1:9" ht="48" customHeight="1" thickBot="1" x14ac:dyDescent="0.3">
      <c r="A4" s="133" t="s">
        <v>23</v>
      </c>
      <c r="B4" s="147" t="s">
        <v>333</v>
      </c>
      <c r="C4" s="156" t="s">
        <v>334</v>
      </c>
      <c r="D4" s="147" t="s">
        <v>89</v>
      </c>
      <c r="E4" s="148">
        <v>19000</v>
      </c>
      <c r="F4" s="210"/>
      <c r="G4" s="211"/>
    </row>
    <row r="5" spans="1:9" ht="258.75" customHeight="1" thickBot="1" x14ac:dyDescent="0.3">
      <c r="A5" s="133" t="s">
        <v>69</v>
      </c>
      <c r="B5" s="147" t="s">
        <v>372</v>
      </c>
      <c r="C5" s="147" t="s">
        <v>90</v>
      </c>
      <c r="D5" s="147" t="s">
        <v>57</v>
      </c>
      <c r="E5" s="148">
        <v>80000</v>
      </c>
      <c r="F5" s="206" t="s">
        <v>373</v>
      </c>
      <c r="G5" s="206"/>
      <c r="I5" s="116"/>
    </row>
    <row r="6" spans="1:9" ht="15.75" thickBot="1" x14ac:dyDescent="0.3">
      <c r="D6" s="144" t="s">
        <v>50</v>
      </c>
      <c r="E6" s="145">
        <f>SUM(E2:E5)</f>
        <v>165824</v>
      </c>
      <c r="F6" s="146"/>
    </row>
  </sheetData>
  <mergeCells count="3">
    <mergeCell ref="F5:G5"/>
    <mergeCell ref="F2:G2"/>
    <mergeCell ref="F3:G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čerpání VŠB po fakultách</vt:lpstr>
      <vt:lpstr>Přínos projektů - Výsledky </vt:lpstr>
      <vt:lpstr>Seznam projektů</vt:lpstr>
      <vt:lpstr>Konference</vt:lpstr>
      <vt:lpstr>'čerpání VŠB po fakultách'!Názvy_tisku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lukas</cp:lastModifiedBy>
  <cp:lastPrinted>2012-01-31T09:15:09Z</cp:lastPrinted>
  <dcterms:created xsi:type="dcterms:W3CDTF">2011-01-12T08:08:50Z</dcterms:created>
  <dcterms:modified xsi:type="dcterms:W3CDTF">2021-04-12T08:07:20Z</dcterms:modified>
</cp:coreProperties>
</file>